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60" windowHeight="5655" activeTab="0"/>
  </bookViews>
  <sheets>
    <sheet name="NPB IR 95 Gas Index 45 84" sheetId="1" r:id="rId1"/>
  </sheets>
  <definedNames>
    <definedName name="__123Graph_A" hidden="1">'NPB IR 95 Gas Index 45 84'!$A$4:$A$43</definedName>
    <definedName name="__123Graph_B" hidden="1">'NPB IR 95 Gas Index 45 84'!$B$4:$B$43</definedName>
    <definedName name="__123Graph_C" hidden="1">'NPB IR 95 Gas Index 45 84'!$C$4:$C$43</definedName>
    <definedName name="__123Graph_D" hidden="1">'NPB IR 95 Gas Index 45 84'!$D$4:$D$43</definedName>
    <definedName name="__123Graph_E" hidden="1">'NPB IR 95 Gas Index 45 84'!$E$4:$E$43</definedName>
    <definedName name="__123Graph_F" hidden="1">'NPB IR 95 Gas Index 45 84'!$F$4:$F$43</definedName>
    <definedName name="_xlnm.Print_Area" localSheetId="0">'NPB IR 95 Gas Index 45 84'!$A$1:$G$43</definedName>
    <definedName name="Print_Area_MI" localSheetId="0">'NPB IR 95 Gas Index 45 84'!$A$2:$G$43</definedName>
    <definedName name="SPWS_WBID">"05FBE9ED-7EA3-442E-BFB4-87F53728C015"</definedName>
    <definedName name="SPWS_WSID" localSheetId="0" hidden="1">"BC9E0263-916C-47C9-A8BB-17CC6FD94584"</definedName>
  </definedNames>
  <calcPr fullCalcOnLoad="1"/>
</workbook>
</file>

<file path=xl/sharedStrings.xml><?xml version="1.0" encoding="utf-8"?>
<sst xmlns="http://schemas.openxmlformats.org/spreadsheetml/2006/main" count="13" uniqueCount="13">
  <si>
    <t>S &amp; P Gas</t>
  </si>
  <si>
    <t xml:space="preserve"> Distribution</t>
  </si>
  <si>
    <t xml:space="preserve">  Total</t>
  </si>
  <si>
    <t>Value at</t>
  </si>
  <si>
    <t xml:space="preserve">  ROR in</t>
  </si>
  <si>
    <t>Cumul've</t>
  </si>
  <si>
    <t xml:space="preserve">     Year</t>
  </si>
  <si>
    <t xml:space="preserve">   Price</t>
  </si>
  <si>
    <t>Dividend</t>
  </si>
  <si>
    <t xml:space="preserve">  Shares</t>
  </si>
  <si>
    <t>End of Yr</t>
  </si>
  <si>
    <t xml:space="preserve">   Year</t>
  </si>
  <si>
    <t xml:space="preserve"> Index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</si>
</sst>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0.00000_)"/>
    <numFmt numFmtId="167" formatCode="dd\-mmm\-yy_)"/>
    <numFmt numFmtId="168" formatCode="#,##0.000_);\(#,##0.000\)"/>
    <numFmt numFmtId="169" formatCode="0.000"/>
    <numFmt numFmtId="170" formatCode="0.0000"/>
    <numFmt numFmtId="171" formatCode="0.00000000"/>
    <numFmt numFmtId="172" formatCode="0.000000000"/>
    <numFmt numFmtId="173" formatCode="0.0000000"/>
    <numFmt numFmtId="174" formatCode="0.000000"/>
    <numFmt numFmtId="175" formatCode="0.00000"/>
    <numFmt numFmtId="176" formatCode="0.0"/>
  </numFmts>
  <fonts count="36">
    <font>
      <sz val="10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vertical="top" wrapText="1"/>
    </xf>
    <xf numFmtId="1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" name="Line 2"/>
        <xdr:cNvSpPr>
          <a:spLocks/>
        </xdr:cNvSpPr>
      </xdr:nvSpPr>
      <xdr:spPr>
        <a:xfrm>
          <a:off x="43338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3"/>
  <sheetViews>
    <sheetView tabSelected="1" zoomScale="75" zoomScaleNormal="75" zoomScalePageLayoutView="0" workbookViewId="0" topLeftCell="A1">
      <selection activeCell="A1" sqref="A1:G43"/>
    </sheetView>
  </sheetViews>
  <sheetFormatPr defaultColWidth="9.7109375" defaultRowHeight="12.75"/>
  <cols>
    <col min="1" max="1" width="13.28125" style="1" customWidth="1"/>
    <col min="2" max="2" width="8.7109375" style="1" customWidth="1"/>
    <col min="3" max="4" width="7.7109375" style="1" customWidth="1"/>
    <col min="5" max="5" width="9.00390625" style="1" customWidth="1"/>
    <col min="6" max="6" width="7.7109375" style="1" customWidth="1"/>
    <col min="7" max="7" width="10.8515625" style="1" customWidth="1"/>
    <col min="8" max="8" width="9.57421875" style="1" customWidth="1"/>
    <col min="9" max="16384" width="9.7109375" style="1" customWidth="1"/>
  </cols>
  <sheetData>
    <row r="1" ht="10.5" customHeight="1">
      <c r="B1" s="2" t="s">
        <v>0</v>
      </c>
    </row>
    <row r="2" spans="2:7" ht="9.75" customHeight="1">
      <c r="B2" s="3" t="s">
        <v>1</v>
      </c>
      <c r="C2" s="3"/>
      <c r="D2" s="3" t="s">
        <v>2</v>
      </c>
      <c r="E2" s="3" t="s">
        <v>3</v>
      </c>
      <c r="F2" s="3" t="s">
        <v>4</v>
      </c>
      <c r="G2" s="3" t="s">
        <v>5</v>
      </c>
    </row>
    <row r="3" spans="1:7" ht="9.75" customHeight="1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</row>
    <row r="4" spans="1:10" ht="11.25" customHeight="1">
      <c r="A4" s="3">
        <v>1945</v>
      </c>
      <c r="B4" s="4">
        <v>20.52</v>
      </c>
      <c r="C4" s="8"/>
      <c r="D4" s="4">
        <v>1</v>
      </c>
      <c r="E4" s="4">
        <f aca="true" t="shared" si="0" ref="E4:E43">B4*D4</f>
        <v>20.52</v>
      </c>
      <c r="F4" s="4">
        <v>0</v>
      </c>
      <c r="G4" s="4">
        <v>1</v>
      </c>
      <c r="H4" s="5"/>
      <c r="I4" s="5"/>
      <c r="J4" s="5"/>
    </row>
    <row r="5" spans="1:10" ht="11.25" customHeight="1">
      <c r="A5" s="3">
        <f aca="true" t="shared" si="1" ref="A5:A43">A4+1</f>
        <v>1946</v>
      </c>
      <c r="B5" s="4">
        <v>21.23</v>
      </c>
      <c r="C5" s="4">
        <v>0.9</v>
      </c>
      <c r="D5" s="4">
        <f>D4+((D4*C5)/B5)</f>
        <v>1.0423928403203016</v>
      </c>
      <c r="E5" s="4">
        <f>B5*D5</f>
        <v>22.130000000000003</v>
      </c>
      <c r="F5" s="4">
        <f>((E5/E4)-1)*100</f>
        <v>7.846003898635501</v>
      </c>
      <c r="G5" s="4">
        <f aca="true" t="shared" si="2" ref="G5:G43">G4*(1+(F5/100))</f>
        <v>1.078460038986355</v>
      </c>
      <c r="H5" s="5"/>
      <c r="I5" s="5"/>
      <c r="J5" s="5"/>
    </row>
    <row r="6" spans="1:10" ht="11.25" customHeight="1">
      <c r="A6" s="3">
        <f t="shared" si="1"/>
        <v>1947</v>
      </c>
      <c r="B6" s="4">
        <v>19.76</v>
      </c>
      <c r="C6" s="4">
        <v>1.15</v>
      </c>
      <c r="D6" s="4">
        <f aca="true" t="shared" si="3" ref="D6:D43">D5+((D5*C6)/B6)</f>
        <v>1.1030584155413716</v>
      </c>
      <c r="E6" s="4">
        <f t="shared" si="0"/>
        <v>21.796434291097505</v>
      </c>
      <c r="F6" s="4">
        <f aca="true" t="shared" si="4" ref="F6:F43">((E6/E5)-1)*100</f>
        <v>-1.5073009891662825</v>
      </c>
      <c r="G6" s="4">
        <f t="shared" si="2"/>
        <v>1.0622044001509505</v>
      </c>
      <c r="H6" s="5"/>
      <c r="I6" s="5"/>
      <c r="J6" s="5"/>
    </row>
    <row r="7" spans="1:10" ht="11.25" customHeight="1">
      <c r="A7" s="3">
        <f t="shared" si="1"/>
        <v>1948</v>
      </c>
      <c r="B7" s="4">
        <v>20.41</v>
      </c>
      <c r="C7" s="4">
        <v>1.06</v>
      </c>
      <c r="D7" s="4">
        <f t="shared" si="3"/>
        <v>1.1603461137517515</v>
      </c>
      <c r="E7" s="4">
        <f t="shared" si="0"/>
        <v>23.682664181673246</v>
      </c>
      <c r="F7" s="4">
        <f t="shared" si="4"/>
        <v>8.653846153846123</v>
      </c>
      <c r="G7" s="4">
        <f t="shared" si="2"/>
        <v>1.1541259347793977</v>
      </c>
      <c r="H7" s="5"/>
      <c r="I7" s="5"/>
      <c r="J7" s="5"/>
    </row>
    <row r="8" spans="1:10" ht="11.25" customHeight="1">
      <c r="A8" s="3">
        <f t="shared" si="1"/>
        <v>1949</v>
      </c>
      <c r="B8" s="4">
        <v>25.66</v>
      </c>
      <c r="C8" s="4">
        <v>1.25</v>
      </c>
      <c r="D8" s="4">
        <f t="shared" si="3"/>
        <v>1.2168711582642102</v>
      </c>
      <c r="E8" s="4">
        <f t="shared" si="0"/>
        <v>31.224913921059635</v>
      </c>
      <c r="F8" s="4">
        <f t="shared" si="4"/>
        <v>31.8471337579618</v>
      </c>
      <c r="G8" s="4">
        <f t="shared" si="2"/>
        <v>1.5216819649639195</v>
      </c>
      <c r="H8" s="5"/>
      <c r="I8" s="5"/>
      <c r="J8" s="5"/>
    </row>
    <row r="9" spans="1:10" ht="11.25" customHeight="1">
      <c r="A9" s="3">
        <f t="shared" si="1"/>
        <v>1950</v>
      </c>
      <c r="B9" s="4">
        <v>24.46</v>
      </c>
      <c r="C9" s="4">
        <v>1.31</v>
      </c>
      <c r="D9" s="4">
        <f t="shared" si="3"/>
        <v>1.2820429169447547</v>
      </c>
      <c r="E9" s="4">
        <f t="shared" si="0"/>
        <v>31.358769748468703</v>
      </c>
      <c r="F9" s="4">
        <f t="shared" si="4"/>
        <v>0.4286827747467026</v>
      </c>
      <c r="G9" s="4">
        <f t="shared" si="2"/>
        <v>1.528205153434147</v>
      </c>
      <c r="H9" s="5"/>
      <c r="I9" s="5"/>
      <c r="J9" s="5"/>
    </row>
    <row r="10" spans="1:10" ht="11.25" customHeight="1">
      <c r="A10" s="3">
        <f t="shared" si="1"/>
        <v>1951</v>
      </c>
      <c r="B10" s="4">
        <v>28.02</v>
      </c>
      <c r="C10" s="4">
        <v>1.49</v>
      </c>
      <c r="D10" s="4">
        <f t="shared" si="3"/>
        <v>1.350217219094922</v>
      </c>
      <c r="E10" s="4">
        <f t="shared" si="0"/>
        <v>37.833086479039714</v>
      </c>
      <c r="F10" s="4">
        <f t="shared" si="4"/>
        <v>20.645952575633686</v>
      </c>
      <c r="G10" s="4">
        <f t="shared" si="2"/>
        <v>1.8437176646705509</v>
      </c>
      <c r="H10" s="5"/>
      <c r="I10" s="5"/>
      <c r="J10" s="5"/>
    </row>
    <row r="11" spans="1:10" ht="11.25" customHeight="1">
      <c r="A11" s="3">
        <f t="shared" si="1"/>
        <v>1952</v>
      </c>
      <c r="B11" s="4">
        <v>29.62</v>
      </c>
      <c r="C11" s="4">
        <v>1.52</v>
      </c>
      <c r="D11" s="4">
        <f t="shared" si="3"/>
        <v>1.4195058812496917</v>
      </c>
      <c r="E11" s="4">
        <f t="shared" si="0"/>
        <v>42.04576420261587</v>
      </c>
      <c r="F11" s="4">
        <f t="shared" si="4"/>
        <v>11.134903640256955</v>
      </c>
      <c r="G11" s="4">
        <f t="shared" si="2"/>
        <v>2.0490138500300126</v>
      </c>
      <c r="H11" s="5"/>
      <c r="I11" s="5"/>
      <c r="J11" s="5"/>
    </row>
    <row r="12" spans="1:10" ht="11.25" customHeight="1">
      <c r="A12" s="3">
        <f t="shared" si="1"/>
        <v>1953</v>
      </c>
      <c r="B12" s="4">
        <v>29.05</v>
      </c>
      <c r="C12" s="4">
        <v>1.56</v>
      </c>
      <c r="D12" s="4">
        <f t="shared" si="3"/>
        <v>1.49573408003625</v>
      </c>
      <c r="E12" s="4">
        <f t="shared" si="0"/>
        <v>43.451075025053065</v>
      </c>
      <c r="F12" s="4">
        <f t="shared" si="4"/>
        <v>3.342336259284262</v>
      </c>
      <c r="G12" s="4">
        <f t="shared" si="2"/>
        <v>2.117498782897322</v>
      </c>
      <c r="H12" s="5"/>
      <c r="I12" s="5"/>
      <c r="J12" s="5"/>
    </row>
    <row r="13" spans="1:10" ht="11.25" customHeight="1">
      <c r="A13" s="3">
        <f t="shared" si="1"/>
        <v>1954</v>
      </c>
      <c r="B13" s="4">
        <v>35.31</v>
      </c>
      <c r="C13" s="4">
        <v>1.64</v>
      </c>
      <c r="D13" s="4">
        <f t="shared" si="3"/>
        <v>1.5652045952234335</v>
      </c>
      <c r="E13" s="4">
        <f t="shared" si="0"/>
        <v>55.26737425733944</v>
      </c>
      <c r="F13" s="4">
        <f t="shared" si="4"/>
        <v>27.194492254733227</v>
      </c>
      <c r="G13" s="4">
        <f t="shared" si="2"/>
        <v>2.6933418254064043</v>
      </c>
      <c r="H13" s="5"/>
      <c r="I13" s="5"/>
      <c r="J13" s="5"/>
    </row>
    <row r="14" spans="1:10" ht="11.25" customHeight="1">
      <c r="A14" s="3">
        <f t="shared" si="1"/>
        <v>1955</v>
      </c>
      <c r="B14" s="4">
        <v>37.02</v>
      </c>
      <c r="C14" s="4">
        <v>1.75</v>
      </c>
      <c r="D14" s="4">
        <f t="shared" si="3"/>
        <v>1.6391945477258918</v>
      </c>
      <c r="E14" s="4">
        <f t="shared" si="0"/>
        <v>60.68298215681252</v>
      </c>
      <c r="F14" s="4">
        <f t="shared" si="4"/>
        <v>9.798923817615401</v>
      </c>
      <c r="G14" s="4">
        <f t="shared" si="2"/>
        <v>2.9572603390259498</v>
      </c>
      <c r="H14" s="5"/>
      <c r="I14" s="5"/>
      <c r="J14" s="5"/>
    </row>
    <row r="15" spans="1:10" ht="11.25" customHeight="1">
      <c r="A15" s="3">
        <f t="shared" si="1"/>
        <v>1956</v>
      </c>
      <c r="B15" s="4">
        <v>39.66</v>
      </c>
      <c r="C15" s="4">
        <v>1.9</v>
      </c>
      <c r="D15" s="4">
        <f t="shared" si="3"/>
        <v>1.7177237872790736</v>
      </c>
      <c r="E15" s="4">
        <f t="shared" si="0"/>
        <v>68.12492540348805</v>
      </c>
      <c r="F15" s="4">
        <f t="shared" si="4"/>
        <v>12.263641274986448</v>
      </c>
      <c r="G15" s="4">
        <f t="shared" si="2"/>
        <v>3.3199281385715405</v>
      </c>
      <c r="H15" s="5"/>
      <c r="I15" s="5"/>
      <c r="J15" s="5"/>
    </row>
    <row r="16" spans="1:10" ht="11.25" customHeight="1">
      <c r="A16" s="3">
        <f t="shared" si="1"/>
        <v>1957</v>
      </c>
      <c r="B16" s="4">
        <v>37.99</v>
      </c>
      <c r="C16" s="4">
        <v>2.05</v>
      </c>
      <c r="D16" s="4">
        <f t="shared" si="3"/>
        <v>1.810414857663967</v>
      </c>
      <c r="E16" s="4">
        <f t="shared" si="0"/>
        <v>68.77766044265411</v>
      </c>
      <c r="F16" s="4">
        <f t="shared" si="4"/>
        <v>0.9581442259203321</v>
      </c>
      <c r="G16" s="4">
        <f t="shared" si="2"/>
        <v>3.351737838335968</v>
      </c>
      <c r="H16" s="5"/>
      <c r="I16" s="5"/>
      <c r="J16" s="5"/>
    </row>
    <row r="17" spans="1:10" ht="11.25" customHeight="1">
      <c r="A17" s="3">
        <f t="shared" si="1"/>
        <v>1958</v>
      </c>
      <c r="B17" s="4">
        <v>50.67</v>
      </c>
      <c r="C17" s="4">
        <v>2.13</v>
      </c>
      <c r="D17" s="4">
        <f t="shared" si="3"/>
        <v>1.8865187385959632</v>
      </c>
      <c r="E17" s="4">
        <f t="shared" si="0"/>
        <v>95.58990448465745</v>
      </c>
      <c r="F17" s="4">
        <f t="shared" si="4"/>
        <v>38.98394314293234</v>
      </c>
      <c r="G17" s="4">
        <f t="shared" si="2"/>
        <v>4.658377411533012</v>
      </c>
      <c r="H17" s="5"/>
      <c r="I17" s="5"/>
      <c r="J17" s="5"/>
    </row>
    <row r="18" spans="1:10" ht="11.25" customHeight="1">
      <c r="A18" s="3">
        <f t="shared" si="1"/>
        <v>1959</v>
      </c>
      <c r="B18" s="4">
        <v>49.32</v>
      </c>
      <c r="C18" s="4">
        <v>2.2</v>
      </c>
      <c r="D18" s="4">
        <f t="shared" si="3"/>
        <v>1.9706700205284677</v>
      </c>
      <c r="E18" s="4">
        <f t="shared" si="0"/>
        <v>97.19344541246403</v>
      </c>
      <c r="F18" s="4">
        <f t="shared" si="4"/>
        <v>1.6775212157094987</v>
      </c>
      <c r="G18" s="4">
        <f t="shared" si="2"/>
        <v>4.736522680919297</v>
      </c>
      <c r="H18" s="5"/>
      <c r="I18" s="5"/>
      <c r="J18" s="5"/>
    </row>
    <row r="19" spans="1:10" ht="11.25" customHeight="1">
      <c r="A19" s="3">
        <f t="shared" si="1"/>
        <v>1960</v>
      </c>
      <c r="B19" s="4">
        <v>57.02</v>
      </c>
      <c r="C19" s="4">
        <v>2.29</v>
      </c>
      <c r="D19" s="4">
        <f t="shared" si="3"/>
        <v>2.0498147828401163</v>
      </c>
      <c r="E19" s="4">
        <f t="shared" si="0"/>
        <v>116.88043891754344</v>
      </c>
      <c r="F19" s="4">
        <f t="shared" si="4"/>
        <v>20.255474452554758</v>
      </c>
      <c r="G19" s="4">
        <f t="shared" si="2"/>
        <v>5.695927822492367</v>
      </c>
      <c r="H19" s="5"/>
      <c r="I19" s="5"/>
      <c r="J19" s="5"/>
    </row>
    <row r="20" spans="1:10" ht="11.25" customHeight="1">
      <c r="A20" s="3">
        <f t="shared" si="1"/>
        <v>1961</v>
      </c>
      <c r="B20" s="4">
        <v>73.54</v>
      </c>
      <c r="C20" s="4">
        <v>2.47</v>
      </c>
      <c r="D20" s="4">
        <f t="shared" si="3"/>
        <v>2.1186622469904437</v>
      </c>
      <c r="E20" s="4">
        <f t="shared" si="0"/>
        <v>155.80642164367725</v>
      </c>
      <c r="F20" s="4">
        <f t="shared" si="4"/>
        <v>33.30410382321991</v>
      </c>
      <c r="G20" s="4">
        <f t="shared" si="2"/>
        <v>7.592905538190894</v>
      </c>
      <c r="H20" s="5"/>
      <c r="I20" s="5"/>
      <c r="J20" s="5"/>
    </row>
    <row r="21" spans="1:10" ht="11.25" customHeight="1">
      <c r="A21" s="3">
        <f t="shared" si="1"/>
        <v>1962</v>
      </c>
      <c r="B21" s="4">
        <v>67.74</v>
      </c>
      <c r="C21" s="4">
        <v>2.52</v>
      </c>
      <c r="D21" s="4">
        <f t="shared" si="3"/>
        <v>2.1974787344781306</v>
      </c>
      <c r="E21" s="4">
        <f t="shared" si="0"/>
        <v>148.85720947354855</v>
      </c>
      <c r="F21" s="4">
        <f t="shared" si="4"/>
        <v>-4.460157737285863</v>
      </c>
      <c r="G21" s="4">
        <f t="shared" si="2"/>
        <v>7.254249974344465</v>
      </c>
      <c r="H21" s="5"/>
      <c r="I21" s="5"/>
      <c r="J21" s="5"/>
    </row>
    <row r="22" spans="1:10" ht="11.25" customHeight="1">
      <c r="A22" s="3">
        <f t="shared" si="1"/>
        <v>1963</v>
      </c>
      <c r="B22" s="4">
        <v>71.89</v>
      </c>
      <c r="C22" s="4">
        <v>2.68</v>
      </c>
      <c r="D22" s="4">
        <f t="shared" si="3"/>
        <v>2.27939893211899</v>
      </c>
      <c r="E22" s="4">
        <f t="shared" si="0"/>
        <v>163.8659892300342</v>
      </c>
      <c r="F22" s="4">
        <f t="shared" si="4"/>
        <v>10.082669028638925</v>
      </c>
      <c r="G22" s="4">
        <f t="shared" si="2"/>
        <v>7.9856719897677415</v>
      </c>
      <c r="H22" s="5"/>
      <c r="I22" s="5"/>
      <c r="J22" s="5"/>
    </row>
    <row r="23" spans="1:10" ht="11.25" customHeight="1">
      <c r="A23" s="3">
        <f t="shared" si="1"/>
        <v>1964</v>
      </c>
      <c r="B23" s="4">
        <v>77.5</v>
      </c>
      <c r="C23" s="4">
        <v>2.81</v>
      </c>
      <c r="D23" s="4">
        <f t="shared" si="3"/>
        <v>2.362045525657756</v>
      </c>
      <c r="E23" s="4">
        <f t="shared" si="0"/>
        <v>183.0585282384761</v>
      </c>
      <c r="F23" s="4">
        <f t="shared" si="4"/>
        <v>11.712338294616774</v>
      </c>
      <c r="G23" s="4">
        <f t="shared" si="2"/>
        <v>8.920980908307794</v>
      </c>
      <c r="H23" s="5"/>
      <c r="I23" s="5"/>
      <c r="J23" s="5"/>
    </row>
    <row r="24" spans="1:10" ht="11.25" customHeight="1">
      <c r="A24" s="3">
        <f t="shared" si="1"/>
        <v>1965</v>
      </c>
      <c r="B24" s="4">
        <v>74.16</v>
      </c>
      <c r="C24" s="4">
        <v>2.95</v>
      </c>
      <c r="D24" s="4">
        <f t="shared" si="3"/>
        <v>2.4560049957317904</v>
      </c>
      <c r="E24" s="4">
        <f t="shared" si="0"/>
        <v>182.13733048346958</v>
      </c>
      <c r="F24" s="4">
        <f t="shared" si="4"/>
        <v>-0.5032258064516126</v>
      </c>
      <c r="G24" s="4">
        <f t="shared" si="2"/>
        <v>8.876088230188568</v>
      </c>
      <c r="H24" s="5"/>
      <c r="I24" s="5"/>
      <c r="J24" s="5"/>
    </row>
    <row r="25" spans="1:10" ht="11.25" customHeight="1">
      <c r="A25" s="3">
        <f t="shared" si="1"/>
        <v>1966</v>
      </c>
      <c r="B25" s="4">
        <v>61.49</v>
      </c>
      <c r="C25" s="4">
        <v>3.17</v>
      </c>
      <c r="D25" s="4">
        <f t="shared" si="3"/>
        <v>2.582619662124208</v>
      </c>
      <c r="E25" s="4">
        <f t="shared" si="0"/>
        <v>158.80528302401757</v>
      </c>
      <c r="F25" s="4">
        <f t="shared" si="4"/>
        <v>-12.810140237324708</v>
      </c>
      <c r="G25" s="4">
        <f t="shared" si="2"/>
        <v>7.7390488803127395</v>
      </c>
      <c r="H25" s="5"/>
      <c r="I25" s="5"/>
      <c r="J25" s="5"/>
    </row>
    <row r="26" spans="1:10" ht="11.25" customHeight="1">
      <c r="A26" s="3">
        <f t="shared" si="1"/>
        <v>1967</v>
      </c>
      <c r="B26" s="4">
        <v>63.96</v>
      </c>
      <c r="C26" s="4">
        <v>3.4</v>
      </c>
      <c r="D26" s="4">
        <f t="shared" si="3"/>
        <v>2.7199071363459453</v>
      </c>
      <c r="E26" s="4">
        <f t="shared" si="0"/>
        <v>173.96526044068665</v>
      </c>
      <c r="F26" s="4">
        <f t="shared" si="4"/>
        <v>9.546267685802556</v>
      </c>
      <c r="G26" s="4">
        <f t="shared" si="2"/>
        <v>8.4778392027625</v>
      </c>
      <c r="H26" s="5"/>
      <c r="I26" s="5"/>
      <c r="J26" s="5"/>
    </row>
    <row r="27" spans="1:10" ht="11.25" customHeight="1">
      <c r="A27" s="3">
        <f t="shared" si="1"/>
        <v>1968</v>
      </c>
      <c r="B27" s="4">
        <v>71.57</v>
      </c>
      <c r="C27" s="4">
        <v>3.57</v>
      </c>
      <c r="D27" s="4">
        <f t="shared" si="3"/>
        <v>2.8555794638121323</v>
      </c>
      <c r="E27" s="4">
        <f t="shared" si="0"/>
        <v>204.3738222250343</v>
      </c>
      <c r="F27" s="4">
        <f t="shared" si="4"/>
        <v>17.479674796747968</v>
      </c>
      <c r="G27" s="4">
        <f t="shared" si="2"/>
        <v>9.959737925196595</v>
      </c>
      <c r="H27" s="5"/>
      <c r="I27" s="5"/>
      <c r="J27" s="5"/>
    </row>
    <row r="28" spans="1:10" ht="11.25" customHeight="1">
      <c r="A28" s="3">
        <f t="shared" si="1"/>
        <v>1969</v>
      </c>
      <c r="B28" s="4">
        <v>56.45</v>
      </c>
      <c r="C28" s="4">
        <v>3.63</v>
      </c>
      <c r="D28" s="4">
        <f t="shared" si="3"/>
        <v>3.0392066286241435</v>
      </c>
      <c r="E28" s="4">
        <f t="shared" si="0"/>
        <v>171.56321418583292</v>
      </c>
      <c r="F28" s="4">
        <f t="shared" si="4"/>
        <v>-16.054212658935295</v>
      </c>
      <c r="G28" s="4">
        <f t="shared" si="2"/>
        <v>8.360780418412904</v>
      </c>
      <c r="H28" s="5"/>
      <c r="I28" s="5"/>
      <c r="J28" s="5"/>
    </row>
    <row r="29" spans="1:10" ht="11.25" customHeight="1">
      <c r="A29" s="3">
        <f t="shared" si="1"/>
        <v>1970</v>
      </c>
      <c r="B29" s="4">
        <v>70</v>
      </c>
      <c r="C29" s="4">
        <v>3.76</v>
      </c>
      <c r="D29" s="4">
        <f t="shared" si="3"/>
        <v>3.202455441818812</v>
      </c>
      <c r="E29" s="4">
        <f t="shared" si="0"/>
        <v>224.17188092731683</v>
      </c>
      <c r="F29" s="4">
        <f t="shared" si="4"/>
        <v>30.66430469441983</v>
      </c>
      <c r="G29" s="4">
        <f t="shared" si="2"/>
        <v>10.924555600746427</v>
      </c>
      <c r="H29" s="5"/>
      <c r="I29" s="5"/>
      <c r="J29" s="5"/>
    </row>
    <row r="30" spans="1:10" ht="11.25" customHeight="1">
      <c r="A30" s="3">
        <f t="shared" si="1"/>
        <v>1971</v>
      </c>
      <c r="B30" s="4">
        <v>67.24</v>
      </c>
      <c r="C30" s="4">
        <v>3.92</v>
      </c>
      <c r="D30" s="4">
        <f t="shared" si="3"/>
        <v>3.3891542123710092</v>
      </c>
      <c r="E30" s="4">
        <f t="shared" si="0"/>
        <v>227.88672923982665</v>
      </c>
      <c r="F30" s="4">
        <f t="shared" si="4"/>
        <v>1.657142857142846</v>
      </c>
      <c r="G30" s="4">
        <f t="shared" si="2"/>
        <v>11.105591093558795</v>
      </c>
      <c r="H30" s="5"/>
      <c r="I30" s="5"/>
      <c r="J30" s="5"/>
    </row>
    <row r="31" spans="1:10" ht="11.25" customHeight="1">
      <c r="A31" s="3">
        <f t="shared" si="1"/>
        <v>1972</v>
      </c>
      <c r="B31" s="4">
        <v>72.58</v>
      </c>
      <c r="C31" s="4">
        <v>3.82</v>
      </c>
      <c r="D31" s="4">
        <f t="shared" si="3"/>
        <v>3.56753074986422</v>
      </c>
      <c r="E31" s="4">
        <f t="shared" si="0"/>
        <v>258.9313818251451</v>
      </c>
      <c r="F31" s="4">
        <f t="shared" si="4"/>
        <v>13.622843545508623</v>
      </c>
      <c r="G31" s="4">
        <f t="shared" si="2"/>
        <v>12.61848839303825</v>
      </c>
      <c r="H31" s="5"/>
      <c r="I31" s="5"/>
      <c r="J31" s="5"/>
    </row>
    <row r="32" spans="1:10" ht="11.25" customHeight="1">
      <c r="A32" s="3">
        <f t="shared" si="1"/>
        <v>1973</v>
      </c>
      <c r="B32" s="4">
        <v>55.74</v>
      </c>
      <c r="C32" s="4">
        <v>3.95</v>
      </c>
      <c r="D32" s="4">
        <f t="shared" si="3"/>
        <v>3.820342850007092</v>
      </c>
      <c r="E32" s="4">
        <f t="shared" si="0"/>
        <v>212.94591045939532</v>
      </c>
      <c r="F32" s="4">
        <f t="shared" si="4"/>
        <v>-17.759713419674828</v>
      </c>
      <c r="G32" s="4">
        <f t="shared" si="2"/>
        <v>10.377481016539726</v>
      </c>
      <c r="H32" s="5"/>
      <c r="I32" s="5"/>
      <c r="J32" s="5"/>
    </row>
    <row r="33" spans="1:10" ht="11.25" customHeight="1">
      <c r="A33" s="3">
        <f t="shared" si="1"/>
        <v>1974</v>
      </c>
      <c r="B33" s="4">
        <v>52.46</v>
      </c>
      <c r="C33" s="4">
        <v>4.12</v>
      </c>
      <c r="D33" s="4">
        <f t="shared" si="3"/>
        <v>4.120377400941694</v>
      </c>
      <c r="E33" s="4">
        <f t="shared" si="0"/>
        <v>216.15499845340125</v>
      </c>
      <c r="F33" s="4">
        <f t="shared" si="4"/>
        <v>1.5069967707211918</v>
      </c>
      <c r="G33" s="4">
        <f t="shared" si="2"/>
        <v>10.533869320341184</v>
      </c>
      <c r="H33" s="5"/>
      <c r="I33" s="5"/>
      <c r="J33" s="5"/>
    </row>
    <row r="34" spans="1:10" ht="11.25" customHeight="1">
      <c r="A34" s="3">
        <f t="shared" si="1"/>
        <v>1975</v>
      </c>
      <c r="B34" s="4">
        <v>60.54</v>
      </c>
      <c r="C34" s="4">
        <v>4.29</v>
      </c>
      <c r="D34" s="4">
        <f t="shared" si="3"/>
        <v>4.41235657256442</v>
      </c>
      <c r="E34" s="4">
        <f t="shared" si="0"/>
        <v>267.12406690305</v>
      </c>
      <c r="F34" s="4">
        <f t="shared" si="4"/>
        <v>23.57987037743041</v>
      </c>
      <c r="G34" s="4">
        <f t="shared" si="2"/>
        <v>13.017742051805545</v>
      </c>
      <c r="H34" s="5"/>
      <c r="I34" s="5"/>
      <c r="J34" s="5"/>
    </row>
    <row r="35" spans="1:10" ht="11.25" customHeight="1">
      <c r="A35" s="3">
        <f t="shared" si="1"/>
        <v>1976</v>
      </c>
      <c r="B35" s="4">
        <v>85.06</v>
      </c>
      <c r="C35" s="4">
        <v>5.49</v>
      </c>
      <c r="D35" s="4">
        <f t="shared" si="3"/>
        <v>4.697141872157397</v>
      </c>
      <c r="E35" s="4">
        <f t="shared" si="0"/>
        <v>399.5388876457082</v>
      </c>
      <c r="F35" s="4">
        <f t="shared" si="4"/>
        <v>49.57053187974891</v>
      </c>
      <c r="G35" s="4">
        <f t="shared" si="2"/>
        <v>19.470706025619293</v>
      </c>
      <c r="H35" s="5"/>
      <c r="I35" s="5"/>
      <c r="J35" s="5"/>
    </row>
    <row r="36" spans="1:10" ht="11.25" customHeight="1">
      <c r="A36" s="3">
        <f t="shared" si="1"/>
        <v>1977</v>
      </c>
      <c r="B36" s="4">
        <v>87.44</v>
      </c>
      <c r="C36" s="4">
        <v>5.96</v>
      </c>
      <c r="D36" s="4">
        <f t="shared" si="3"/>
        <v>5.017303875337385</v>
      </c>
      <c r="E36" s="4">
        <f t="shared" si="0"/>
        <v>438.7130508595009</v>
      </c>
      <c r="F36" s="4">
        <f t="shared" si="4"/>
        <v>9.80484363978369</v>
      </c>
      <c r="G36" s="4">
        <f t="shared" si="2"/>
        <v>21.379778306993206</v>
      </c>
      <c r="H36" s="5"/>
      <c r="I36" s="5"/>
      <c r="J36" s="5"/>
    </row>
    <row r="37" spans="1:10" ht="11.25" customHeight="1">
      <c r="A37" s="3">
        <f t="shared" si="1"/>
        <v>1978</v>
      </c>
      <c r="B37" s="4">
        <v>78.73</v>
      </c>
      <c r="C37" s="4">
        <v>6.35</v>
      </c>
      <c r="D37" s="4">
        <f t="shared" si="3"/>
        <v>5.421976549138889</v>
      </c>
      <c r="E37" s="4">
        <f t="shared" si="0"/>
        <v>426.87221371370475</v>
      </c>
      <c r="F37" s="4">
        <f t="shared" si="4"/>
        <v>-2.698993595608401</v>
      </c>
      <c r="G37" s="4">
        <f t="shared" si="2"/>
        <v>20.802739459732184</v>
      </c>
      <c r="H37" s="5"/>
      <c r="I37" s="5"/>
      <c r="J37" s="5"/>
    </row>
    <row r="38" spans="1:10" ht="11.25" customHeight="1">
      <c r="A38" s="3">
        <f t="shared" si="1"/>
        <v>1979</v>
      </c>
      <c r="B38" s="4">
        <v>100.5</v>
      </c>
      <c r="C38" s="4">
        <v>6.82</v>
      </c>
      <c r="D38" s="4">
        <f t="shared" si="3"/>
        <v>5.789915654264533</v>
      </c>
      <c r="E38" s="4">
        <f t="shared" si="0"/>
        <v>581.8865232535856</v>
      </c>
      <c r="F38" s="4">
        <f t="shared" si="4"/>
        <v>36.313984504001006</v>
      </c>
      <c r="G38" s="4">
        <f t="shared" si="2"/>
        <v>28.35704304354703</v>
      </c>
      <c r="H38" s="5"/>
      <c r="I38" s="5"/>
      <c r="J38" s="5"/>
    </row>
    <row r="39" spans="1:10" ht="11.25" customHeight="1">
      <c r="A39" s="3">
        <f t="shared" si="1"/>
        <v>1980</v>
      </c>
      <c r="B39" s="4">
        <v>124.7</v>
      </c>
      <c r="C39" s="4">
        <v>7.35</v>
      </c>
      <c r="D39" s="4">
        <f t="shared" si="3"/>
        <v>6.1311817333250325</v>
      </c>
      <c r="E39" s="4">
        <f t="shared" si="0"/>
        <v>764.5583621456316</v>
      </c>
      <c r="F39" s="4">
        <f t="shared" si="4"/>
        <v>31.393034825870657</v>
      </c>
      <c r="G39" s="4">
        <f t="shared" si="2"/>
        <v>37.259179441794885</v>
      </c>
      <c r="H39" s="5"/>
      <c r="I39" s="5"/>
      <c r="J39" s="5"/>
    </row>
    <row r="40" spans="1:10" ht="11.25" customHeight="1">
      <c r="A40" s="3">
        <f t="shared" si="1"/>
        <v>1981</v>
      </c>
      <c r="B40" s="4">
        <v>103.7</v>
      </c>
      <c r="C40" s="4">
        <v>8.96</v>
      </c>
      <c r="D40" s="4">
        <f t="shared" si="3"/>
        <v>6.6609347548350835</v>
      </c>
      <c r="E40" s="4">
        <f t="shared" si="0"/>
        <v>690.7389340763982</v>
      </c>
      <c r="F40" s="4">
        <f t="shared" si="4"/>
        <v>-9.6551724137931</v>
      </c>
      <c r="G40" s="4">
        <f t="shared" si="2"/>
        <v>33.66174142672504</v>
      </c>
      <c r="H40" s="5"/>
      <c r="I40" s="5"/>
      <c r="J40" s="5"/>
    </row>
    <row r="41" spans="1:10" ht="11.25" customHeight="1">
      <c r="A41" s="3">
        <f t="shared" si="1"/>
        <v>1982</v>
      </c>
      <c r="B41" s="4">
        <v>93.27</v>
      </c>
      <c r="C41" s="4">
        <v>8.44</v>
      </c>
      <c r="D41" s="4">
        <f t="shared" si="3"/>
        <v>7.263682576544187</v>
      </c>
      <c r="E41" s="4">
        <f t="shared" si="0"/>
        <v>677.4836739142763</v>
      </c>
      <c r="F41" s="4">
        <f t="shared" si="4"/>
        <v>-1.918997107039544</v>
      </c>
      <c r="G41" s="4">
        <f t="shared" si="2"/>
        <v>33.01577358256705</v>
      </c>
      <c r="H41" s="5"/>
      <c r="I41" s="5"/>
      <c r="J41" s="5"/>
    </row>
    <row r="42" spans="1:10" ht="11.25" customHeight="1">
      <c r="A42" s="3">
        <f t="shared" si="1"/>
        <v>1983</v>
      </c>
      <c r="B42" s="4">
        <v>116</v>
      </c>
      <c r="C42" s="4">
        <v>8.53</v>
      </c>
      <c r="D42" s="4">
        <f t="shared" si="3"/>
        <v>7.797813717733169</v>
      </c>
      <c r="E42" s="4">
        <f t="shared" si="0"/>
        <v>904.5463912570475</v>
      </c>
      <c r="F42" s="4">
        <f t="shared" si="4"/>
        <v>33.51559987134125</v>
      </c>
      <c r="G42" s="4">
        <f t="shared" si="2"/>
        <v>44.08120815092821</v>
      </c>
      <c r="H42" s="5"/>
      <c r="I42" s="5"/>
      <c r="J42" s="5"/>
    </row>
    <row r="43" spans="1:10" ht="12" customHeight="1">
      <c r="A43" s="3">
        <f t="shared" si="1"/>
        <v>1984</v>
      </c>
      <c r="B43" s="4">
        <v>126.9</v>
      </c>
      <c r="C43" s="4">
        <v>9.02</v>
      </c>
      <c r="D43" s="4">
        <f t="shared" si="3"/>
        <v>8.352079121468025</v>
      </c>
      <c r="E43" s="4">
        <f t="shared" si="0"/>
        <v>1059.8788405142923</v>
      </c>
      <c r="F43" s="4">
        <f t="shared" si="4"/>
        <v>17.17241379310346</v>
      </c>
      <c r="G43" s="4">
        <f t="shared" si="2"/>
        <v>51.651015619604856</v>
      </c>
      <c r="H43" s="5"/>
      <c r="I43" s="5"/>
      <c r="J43" s="5"/>
    </row>
    <row r="110" ht="12.75">
      <c r="A110" s="6"/>
    </row>
    <row r="111" ht="12.75">
      <c r="A111" s="6"/>
    </row>
    <row r="112" spans="1:6" ht="12.75">
      <c r="A112" s="6"/>
      <c r="D112" s="7"/>
      <c r="E112" s="7"/>
      <c r="F112" s="7"/>
    </row>
    <row r="113" spans="1:6" ht="12.75">
      <c r="A113" s="6"/>
      <c r="D113" s="7"/>
      <c r="E113" s="7"/>
      <c r="F113" s="7"/>
    </row>
    <row r="114" spans="1:6" ht="12.75">
      <c r="A114" s="6"/>
      <c r="D114" s="7"/>
      <c r="E114" s="7"/>
      <c r="F114" s="7"/>
    </row>
    <row r="115" spans="1:6" ht="12.75">
      <c r="A115" s="6"/>
      <c r="D115" s="7"/>
      <c r="E115" s="7"/>
      <c r="F115" s="7"/>
    </row>
    <row r="116" spans="1:6" ht="12.75">
      <c r="A116" s="6"/>
      <c r="D116" s="7"/>
      <c r="E116" s="7"/>
      <c r="F116" s="7"/>
    </row>
    <row r="117" spans="1:6" ht="12.75">
      <c r="A117" s="6"/>
      <c r="D117" s="7"/>
      <c r="E117" s="7"/>
      <c r="F117" s="7"/>
    </row>
    <row r="118" spans="1:6" ht="12.75">
      <c r="A118" s="6"/>
      <c r="D118" s="7"/>
      <c r="E118" s="7"/>
      <c r="F118" s="7"/>
    </row>
    <row r="119" spans="1:6" ht="12.75">
      <c r="A119" s="6"/>
      <c r="D119" s="7"/>
      <c r="E119" s="7"/>
      <c r="F119" s="7"/>
    </row>
    <row r="120" spans="1:6" ht="12.75">
      <c r="A120" s="6"/>
      <c r="D120" s="7"/>
      <c r="E120" s="7"/>
      <c r="F120" s="7"/>
    </row>
    <row r="121" spans="1:6" ht="12.75">
      <c r="A121" s="6"/>
      <c r="D121" s="7"/>
      <c r="E121" s="7"/>
      <c r="F121" s="7"/>
    </row>
    <row r="122" spans="1:6" ht="12.75">
      <c r="A122" s="6"/>
      <c r="D122" s="7"/>
      <c r="E122" s="7"/>
      <c r="F122" s="7"/>
    </row>
    <row r="123" spans="1:6" ht="12.75">
      <c r="A123" s="6"/>
      <c r="D123" s="7"/>
      <c r="E123" s="7"/>
      <c r="F123" s="7"/>
    </row>
  </sheetData>
  <sheetProtection/>
  <printOptions/>
  <pageMargins left="0.5" right="0.5" top="0.5" bottom="0.55" header="0.5" footer="0.5"/>
  <pageSetup horizontalDpi="600" verticalDpi="600" orientation="portrait" scale="75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57 ELECTRONIC.xls</dc:title>
  <dc:subject/>
  <dc:creator>Franklin McCoy</dc:creator>
  <cp:keywords/>
  <dc:description/>
  <cp:lastModifiedBy>Penny Gibbs</cp:lastModifiedBy>
  <cp:lastPrinted>2006-07-05T12:48:22Z</cp:lastPrinted>
  <dcterms:created xsi:type="dcterms:W3CDTF">2000-03-01T13:23:56Z</dcterms:created>
  <dcterms:modified xsi:type="dcterms:W3CDTF">2011-06-21T18:04:58Z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211000.000000000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