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activeTab="0"/>
  </bookViews>
  <sheets>
    <sheet name="NPB IR 95 3 stage Cdn" sheetId="1" r:id="rId1"/>
  </sheets>
  <definedNames>
    <definedName name="_xlnm.Print_Area" localSheetId="0">'NPB IR 95 3 stage Cdn'!$A$1:$G$118</definedName>
    <definedName name="_xlnm.Print_Titles" localSheetId="0">'NPB IR 95 3 stage Cdn'!$6:$6</definedName>
  </definedNames>
  <calcPr fullCalcOnLoad="1"/>
</workbook>
</file>

<file path=xl/sharedStrings.xml><?xml version="1.0" encoding="utf-8"?>
<sst xmlns="http://schemas.openxmlformats.org/spreadsheetml/2006/main" count="16" uniqueCount="16">
  <si>
    <t>Assumptions: PV=</t>
  </si>
  <si>
    <t xml:space="preserve">GDP Growth (Nominal) = </t>
  </si>
  <si>
    <t xml:space="preserve"> </t>
  </si>
  <si>
    <t>DY</t>
  </si>
  <si>
    <t>Year</t>
  </si>
  <si>
    <t>Dividend Yield</t>
  </si>
  <si>
    <t>Second Stage</t>
  </si>
  <si>
    <t>IRR</t>
  </si>
  <si>
    <t>Average</t>
  </si>
  <si>
    <t>Median</t>
  </si>
  <si>
    <t>Canadian Utilities</t>
  </si>
  <si>
    <t>Emera</t>
  </si>
  <si>
    <t>Enbridge</t>
  </si>
  <si>
    <t>Fortis</t>
  </si>
  <si>
    <t>TransCanada</t>
  </si>
  <si>
    <t>Initial Growth - average all estimates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</si>
</sst>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0" fontId="3" fillId="0" borderId="0" xfId="58" applyNumberFormat="1" applyFont="1" applyAlignment="1">
      <alignment horizontal="center"/>
    </xf>
    <xf numFmtId="39" fontId="3" fillId="0" borderId="0" xfId="42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9" fontId="0" fillId="0" borderId="0" xfId="42" applyNumberForma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9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A1" sqref="A1:G118"/>
    </sheetView>
  </sheetViews>
  <sheetFormatPr defaultColWidth="9.140625" defaultRowHeight="12.75"/>
  <cols>
    <col min="2" max="2" width="10.28125" style="0" customWidth="1"/>
  </cols>
  <sheetData>
    <row r="1" spans="1:7" ht="12.75">
      <c r="A1" t="s">
        <v>0</v>
      </c>
      <c r="B1" s="1"/>
      <c r="C1" s="2">
        <v>10</v>
      </c>
      <c r="D1" s="2"/>
      <c r="E1" s="2"/>
      <c r="F1" s="2"/>
      <c r="G1" s="2"/>
    </row>
    <row r="2" spans="1:7" ht="15.75">
      <c r="A2" t="s">
        <v>1</v>
      </c>
      <c r="B2" s="1"/>
      <c r="C2" s="3">
        <v>4.6</v>
      </c>
      <c r="D2" s="3"/>
      <c r="E2" s="4"/>
      <c r="F2" s="4"/>
      <c r="G2" s="4"/>
    </row>
    <row r="3" spans="2:3" ht="12.75">
      <c r="B3" s="1"/>
      <c r="C3" t="s">
        <v>2</v>
      </c>
    </row>
    <row r="4" spans="2:7" ht="12.75">
      <c r="B4" s="1" t="s">
        <v>3</v>
      </c>
      <c r="C4" s="3"/>
      <c r="D4" s="3"/>
      <c r="E4" s="3"/>
      <c r="F4" s="3"/>
      <c r="G4" s="3"/>
    </row>
    <row r="5" ht="12.75">
      <c r="B5" s="1"/>
    </row>
    <row r="6" spans="1:7" ht="24">
      <c r="A6" s="5"/>
      <c r="B6" s="6"/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</row>
    <row r="7" ht="12.75">
      <c r="B7" s="1" t="s">
        <v>4</v>
      </c>
    </row>
    <row r="8" spans="1:7" ht="25.5">
      <c r="A8" s="7"/>
      <c r="B8" s="8" t="s">
        <v>5</v>
      </c>
      <c r="C8" s="9">
        <v>0.029747420491168467</v>
      </c>
      <c r="D8" s="9">
        <v>0.04199009464434033</v>
      </c>
      <c r="E8" s="9">
        <v>0.030426568559212476</v>
      </c>
      <c r="F8" s="9">
        <v>0.034331923920923706</v>
      </c>
      <c r="G8" s="9">
        <v>0.04255444900854044</v>
      </c>
    </row>
    <row r="9" spans="1:7" ht="63.75">
      <c r="A9" s="7"/>
      <c r="B9" s="8" t="s">
        <v>15</v>
      </c>
      <c r="C9" s="10">
        <v>0.19999999999999996</v>
      </c>
      <c r="D9" s="10">
        <v>6</v>
      </c>
      <c r="E9" s="10">
        <v>8.6835</v>
      </c>
      <c r="F9" s="10">
        <v>7.6</v>
      </c>
      <c r="G9" s="10">
        <v>6</v>
      </c>
    </row>
    <row r="10" spans="1:7" ht="25.5">
      <c r="A10" s="7"/>
      <c r="B10" s="8" t="s">
        <v>6</v>
      </c>
      <c r="C10" s="10">
        <f>AVERAGE(C9,$C$2)</f>
        <v>2.4</v>
      </c>
      <c r="D10" s="10">
        <f>AVERAGE(D9,$C$2)</f>
        <v>5.3</v>
      </c>
      <c r="E10" s="10">
        <f>AVERAGE(E9,$C$2)</f>
        <v>6.64175</v>
      </c>
      <c r="F10" s="10">
        <f>AVERAGE(F9,$C$2)</f>
        <v>6.1</v>
      </c>
      <c r="G10" s="10">
        <f>AVERAGE(G9,$C$2)</f>
        <v>5.3</v>
      </c>
    </row>
    <row r="11" spans="1:7" ht="12.75">
      <c r="A11" s="11"/>
      <c r="B11" s="1">
        <v>0</v>
      </c>
      <c r="C11" s="12">
        <f>-1*$C1</f>
        <v>-10</v>
      </c>
      <c r="D11" s="12">
        <f>-1*$C1</f>
        <v>-10</v>
      </c>
      <c r="E11" s="12">
        <f>-1*$C1</f>
        <v>-10</v>
      </c>
      <c r="F11" s="12">
        <f>-1*$C1</f>
        <v>-10</v>
      </c>
      <c r="G11" s="12">
        <f>-1*$C1</f>
        <v>-10</v>
      </c>
    </row>
    <row r="12" spans="1:7" ht="12.75">
      <c r="A12" s="11"/>
      <c r="B12" s="1">
        <v>1</v>
      </c>
      <c r="C12" s="13">
        <f>$C$1*C8*(1+C$9/100)</f>
        <v>0.2980691533215081</v>
      </c>
      <c r="D12" s="13">
        <f>$C$1*D8*(1+D$9/100)</f>
        <v>0.44509500323000756</v>
      </c>
      <c r="E12" s="13">
        <f>$C$1*E8*(1+E$9/100)</f>
        <v>0.3306865964005169</v>
      </c>
      <c r="F12" s="13">
        <f>$C$1*F8*(1+F$9/100)</f>
        <v>0.3694115013891391</v>
      </c>
      <c r="G12" s="13">
        <f>$C$1*G8*(1+G$9/100)</f>
        <v>0.4510771594905287</v>
      </c>
    </row>
    <row r="13" spans="1:7" ht="12.75">
      <c r="A13" s="11"/>
      <c r="B13" s="1">
        <v>2</v>
      </c>
      <c r="C13" s="14">
        <f aca="true" t="shared" si="0" ref="C13:G16">C12*(1+C$9/100)</f>
        <v>0.2986652916281511</v>
      </c>
      <c r="D13" s="14">
        <f t="shared" si="0"/>
        <v>0.47180070342380803</v>
      </c>
      <c r="E13" s="14">
        <f t="shared" si="0"/>
        <v>0.35940176699895576</v>
      </c>
      <c r="F13" s="14">
        <f t="shared" si="0"/>
        <v>0.3974867754947137</v>
      </c>
      <c r="G13" s="14">
        <f t="shared" si="0"/>
        <v>0.4781417890599604</v>
      </c>
    </row>
    <row r="14" spans="1:7" ht="12.75">
      <c r="A14" s="11"/>
      <c r="B14" s="1">
        <v>3</v>
      </c>
      <c r="C14" s="14">
        <f t="shared" si="0"/>
        <v>0.29926262221140737</v>
      </c>
      <c r="D14" s="14">
        <f t="shared" si="0"/>
        <v>0.5001087456292366</v>
      </c>
      <c r="E14" s="14">
        <f t="shared" si="0"/>
        <v>0.3906104194363101</v>
      </c>
      <c r="F14" s="14">
        <f t="shared" si="0"/>
        <v>0.42769577043231194</v>
      </c>
      <c r="G14" s="14">
        <f t="shared" si="0"/>
        <v>0.506830296403558</v>
      </c>
    </row>
    <row r="15" spans="1:7" ht="12.75">
      <c r="A15" s="11"/>
      <c r="B15" s="1">
        <v>4</v>
      </c>
      <c r="C15" s="14">
        <f t="shared" si="0"/>
        <v>0.2998611474558302</v>
      </c>
      <c r="D15" s="14">
        <f t="shared" si="0"/>
        <v>0.5301152703669908</v>
      </c>
      <c r="E15" s="14">
        <f t="shared" si="0"/>
        <v>0.42452907520806205</v>
      </c>
      <c r="F15" s="14">
        <f t="shared" si="0"/>
        <v>0.46020064898516766</v>
      </c>
      <c r="G15" s="14">
        <f t="shared" si="0"/>
        <v>0.5372401141877715</v>
      </c>
    </row>
    <row r="16" spans="1:7" ht="13.5" thickBot="1">
      <c r="A16" s="11"/>
      <c r="B16" s="15">
        <v>5</v>
      </c>
      <c r="C16" s="16">
        <f t="shared" si="0"/>
        <v>0.3004608697507419</v>
      </c>
      <c r="D16" s="16">
        <f t="shared" si="0"/>
        <v>0.5619221865890103</v>
      </c>
      <c r="E16" s="16">
        <f t="shared" si="0"/>
        <v>0.4613930574537541</v>
      </c>
      <c r="F16" s="16">
        <f t="shared" si="0"/>
        <v>0.49517589830804043</v>
      </c>
      <c r="G16" s="16">
        <f t="shared" si="0"/>
        <v>0.5694745210390378</v>
      </c>
    </row>
    <row r="17" spans="1:7" ht="12.75">
      <c r="A17" s="11"/>
      <c r="B17" s="1">
        <v>6</v>
      </c>
      <c r="C17" s="17">
        <f aca="true" t="shared" si="1" ref="C17:G21">C16*(1+C$10/100)</f>
        <v>0.30767193062475967</v>
      </c>
      <c r="D17" s="17">
        <f t="shared" si="1"/>
        <v>0.5917040624782278</v>
      </c>
      <c r="E17" s="17">
        <f t="shared" si="1"/>
        <v>0.4920376308471888</v>
      </c>
      <c r="F17" s="17">
        <f t="shared" si="1"/>
        <v>0.5253816281048309</v>
      </c>
      <c r="G17" s="17">
        <f t="shared" si="1"/>
        <v>0.5996566706541068</v>
      </c>
    </row>
    <row r="18" spans="1:7" ht="12.75">
      <c r="A18" s="11"/>
      <c r="B18" s="1">
        <v>7</v>
      </c>
      <c r="C18" s="17">
        <f t="shared" si="1"/>
        <v>0.3150560569597539</v>
      </c>
      <c r="D18" s="17">
        <f t="shared" si="1"/>
        <v>0.6230643777895739</v>
      </c>
      <c r="E18" s="17">
        <f t="shared" si="1"/>
        <v>0.524717540193982</v>
      </c>
      <c r="F18" s="17">
        <f t="shared" si="1"/>
        <v>0.5574299074192256</v>
      </c>
      <c r="G18" s="17">
        <f t="shared" si="1"/>
        <v>0.6314384741987744</v>
      </c>
    </row>
    <row r="19" spans="2:7" ht="12.75">
      <c r="B19" s="1">
        <v>8</v>
      </c>
      <c r="C19" s="17">
        <f t="shared" si="1"/>
        <v>0.32261740232678804</v>
      </c>
      <c r="D19" s="17">
        <f t="shared" si="1"/>
        <v>0.6560867898124213</v>
      </c>
      <c r="E19" s="17">
        <f t="shared" si="1"/>
        <v>0.5595679674198157</v>
      </c>
      <c r="F19" s="17">
        <f t="shared" si="1"/>
        <v>0.5914331317717983</v>
      </c>
      <c r="G19" s="17">
        <f t="shared" si="1"/>
        <v>0.6649047133313094</v>
      </c>
    </row>
    <row r="20" spans="1:7" ht="12.75">
      <c r="A20" s="18"/>
      <c r="B20" s="19">
        <v>9</v>
      </c>
      <c r="C20" s="17">
        <f t="shared" si="1"/>
        <v>0.33036021998263093</v>
      </c>
      <c r="D20" s="17">
        <f t="shared" si="1"/>
        <v>0.6908593896724796</v>
      </c>
      <c r="E20" s="17">
        <f t="shared" si="1"/>
        <v>0.5967330728959214</v>
      </c>
      <c r="F20" s="17">
        <f t="shared" si="1"/>
        <v>0.627510552809878</v>
      </c>
      <c r="G20" s="17">
        <f t="shared" si="1"/>
        <v>0.7001446631378687</v>
      </c>
    </row>
    <row r="21" spans="2:7" ht="13.5" thickBot="1">
      <c r="B21" s="15">
        <v>10</v>
      </c>
      <c r="C21" s="20">
        <f t="shared" si="1"/>
        <v>0.3382888652622141</v>
      </c>
      <c r="D21" s="20">
        <f t="shared" si="1"/>
        <v>0.727474937325121</v>
      </c>
      <c r="E21" s="20">
        <f t="shared" si="1"/>
        <v>0.6363665917649862</v>
      </c>
      <c r="F21" s="20">
        <f t="shared" si="1"/>
        <v>0.6657886965312805</v>
      </c>
      <c r="G21" s="20">
        <f t="shared" si="1"/>
        <v>0.7372523302841757</v>
      </c>
    </row>
    <row r="22" spans="2:7" ht="12.75">
      <c r="B22" s="1">
        <v>11</v>
      </c>
      <c r="C22" s="17">
        <f aca="true" t="shared" si="2" ref="C22:C48">C21*(1+$C$2/100)</f>
        <v>0.3538501530642759</v>
      </c>
      <c r="D22" s="17">
        <f aca="true" t="shared" si="3" ref="D22:D53">D21*(1+$C$2/100)</f>
        <v>0.7609387844420766</v>
      </c>
      <c r="E22" s="17">
        <f aca="true" t="shared" si="4" ref="E22:E53">E21*(1+$C$2/100)</f>
        <v>0.6656394549861756</v>
      </c>
      <c r="F22" s="17">
        <f aca="true" t="shared" si="5" ref="F22:F53">F21*(1+$C$2/100)</f>
        <v>0.6964149765717194</v>
      </c>
      <c r="G22" s="17">
        <f aca="true" t="shared" si="6" ref="G22:G53">G21*(1+$C$2/100)</f>
        <v>0.7711659374772478</v>
      </c>
    </row>
    <row r="23" spans="2:7" ht="12.75">
      <c r="B23" s="1">
        <v>12</v>
      </c>
      <c r="C23" s="17">
        <f t="shared" si="2"/>
        <v>0.3701272601052326</v>
      </c>
      <c r="D23" s="17">
        <f t="shared" si="3"/>
        <v>0.7959419685264122</v>
      </c>
      <c r="E23" s="17">
        <f t="shared" si="4"/>
        <v>0.6962588699155398</v>
      </c>
      <c r="F23" s="17">
        <f t="shared" si="5"/>
        <v>0.7284500654940185</v>
      </c>
      <c r="G23" s="17">
        <f t="shared" si="6"/>
        <v>0.8066395706012013</v>
      </c>
    </row>
    <row r="24" spans="2:7" ht="12.75">
      <c r="B24" s="1">
        <v>13</v>
      </c>
      <c r="C24" s="17">
        <f t="shared" si="2"/>
        <v>0.38715311407007336</v>
      </c>
      <c r="D24" s="17">
        <f t="shared" si="3"/>
        <v>0.8325552990786271</v>
      </c>
      <c r="E24" s="17">
        <f t="shared" si="4"/>
        <v>0.7282867779316546</v>
      </c>
      <c r="F24" s="17">
        <f t="shared" si="5"/>
        <v>0.7619587685067434</v>
      </c>
      <c r="G24" s="17">
        <f t="shared" si="6"/>
        <v>0.8437449908488566</v>
      </c>
    </row>
    <row r="25" spans="2:7" ht="12.75">
      <c r="B25" s="1">
        <v>14</v>
      </c>
      <c r="C25" s="17">
        <f t="shared" si="2"/>
        <v>0.40496215731729673</v>
      </c>
      <c r="D25" s="17">
        <f t="shared" si="3"/>
        <v>0.870852842836244</v>
      </c>
      <c r="E25" s="17">
        <f t="shared" si="4"/>
        <v>0.7617879697165107</v>
      </c>
      <c r="F25" s="17">
        <f t="shared" si="5"/>
        <v>0.7970088718580536</v>
      </c>
      <c r="G25" s="17">
        <f t="shared" si="6"/>
        <v>0.8825572604279041</v>
      </c>
    </row>
    <row r="26" spans="2:7" ht="12.75">
      <c r="B26" s="1">
        <v>15</v>
      </c>
      <c r="C26" s="17">
        <f t="shared" si="2"/>
        <v>0.4235904165538924</v>
      </c>
      <c r="D26" s="17">
        <f t="shared" si="3"/>
        <v>0.9109120736067112</v>
      </c>
      <c r="E26" s="17">
        <f t="shared" si="4"/>
        <v>0.7968302163234703</v>
      </c>
      <c r="F26" s="17">
        <f t="shared" si="5"/>
        <v>0.8336712799635241</v>
      </c>
      <c r="G26" s="17">
        <f t="shared" si="6"/>
        <v>0.9231548944075877</v>
      </c>
    </row>
    <row r="27" spans="2:7" ht="12.75">
      <c r="B27" s="1">
        <v>16</v>
      </c>
      <c r="C27" s="17">
        <f t="shared" si="2"/>
        <v>0.4430755757153715</v>
      </c>
      <c r="D27" s="17">
        <f t="shared" si="3"/>
        <v>0.95281402899262</v>
      </c>
      <c r="E27" s="17">
        <f t="shared" si="4"/>
        <v>0.8334844062743499</v>
      </c>
      <c r="F27" s="17">
        <f t="shared" si="5"/>
        <v>0.8720201588418462</v>
      </c>
      <c r="G27" s="17">
        <f t="shared" si="6"/>
        <v>0.9656200195503367</v>
      </c>
    </row>
    <row r="28" spans="2:7" ht="12.75">
      <c r="B28" s="1">
        <v>17</v>
      </c>
      <c r="C28" s="17">
        <f t="shared" si="2"/>
        <v>0.4634570521982786</v>
      </c>
      <c r="D28" s="17">
        <f t="shared" si="3"/>
        <v>0.9966434743262805</v>
      </c>
      <c r="E28" s="17">
        <f t="shared" si="4"/>
        <v>0.87182468896297</v>
      </c>
      <c r="F28" s="17">
        <f t="shared" si="5"/>
        <v>0.9121330861485712</v>
      </c>
      <c r="G28" s="17">
        <f t="shared" si="6"/>
        <v>1.0100385404496524</v>
      </c>
    </row>
    <row r="29" spans="2:7" ht="12.75">
      <c r="B29" s="1">
        <v>18</v>
      </c>
      <c r="C29" s="17">
        <f t="shared" si="2"/>
        <v>0.4847760765993994</v>
      </c>
      <c r="D29" s="17">
        <f t="shared" si="3"/>
        <v>1.0424890741452895</v>
      </c>
      <c r="E29" s="17">
        <f t="shared" si="4"/>
        <v>0.9119286246552667</v>
      </c>
      <c r="F29" s="17">
        <f t="shared" si="5"/>
        <v>0.9540912081114056</v>
      </c>
      <c r="G29" s="17">
        <f t="shared" si="6"/>
        <v>1.0565003133103363</v>
      </c>
    </row>
    <row r="30" spans="2:7" ht="12.75">
      <c r="B30" s="1">
        <v>19</v>
      </c>
      <c r="C30" s="17">
        <f t="shared" si="2"/>
        <v>0.5070757761229718</v>
      </c>
      <c r="D30" s="17">
        <f t="shared" si="3"/>
        <v>1.0904435715559728</v>
      </c>
      <c r="E30" s="17">
        <f t="shared" si="4"/>
        <v>0.953877341389409</v>
      </c>
      <c r="F30" s="17">
        <f t="shared" si="5"/>
        <v>0.9979794036845303</v>
      </c>
      <c r="G30" s="17">
        <f t="shared" si="6"/>
        <v>1.1050993277226118</v>
      </c>
    </row>
    <row r="31" spans="2:7" ht="12.75">
      <c r="B31" s="1">
        <v>20</v>
      </c>
      <c r="C31" s="17">
        <f t="shared" si="2"/>
        <v>0.5304012618246285</v>
      </c>
      <c r="D31" s="17">
        <f t="shared" si="3"/>
        <v>1.1406039758475477</v>
      </c>
      <c r="E31" s="17">
        <f t="shared" si="4"/>
        <v>0.997755699093322</v>
      </c>
      <c r="F31" s="17">
        <f t="shared" si="5"/>
        <v>1.0438864562540187</v>
      </c>
      <c r="G31" s="17">
        <f t="shared" si="6"/>
        <v>1.1559338967978519</v>
      </c>
    </row>
    <row r="32" spans="2:7" ht="12.75">
      <c r="B32" s="1">
        <v>21</v>
      </c>
      <c r="C32" s="17">
        <f t="shared" si="2"/>
        <v>0.5547997198685615</v>
      </c>
      <c r="D32" s="17">
        <f t="shared" si="3"/>
        <v>1.193071758736535</v>
      </c>
      <c r="E32" s="17">
        <f t="shared" si="4"/>
        <v>1.0436524612516147</v>
      </c>
      <c r="F32" s="17">
        <f t="shared" si="5"/>
        <v>1.0919052332417036</v>
      </c>
      <c r="G32" s="17">
        <f t="shared" si="6"/>
        <v>1.2091068560505531</v>
      </c>
    </row>
    <row r="33" spans="2:7" ht="12.75">
      <c r="B33" s="1">
        <v>22</v>
      </c>
      <c r="C33" s="17">
        <f t="shared" si="2"/>
        <v>0.5803205069825154</v>
      </c>
      <c r="D33" s="17">
        <f t="shared" si="3"/>
        <v>1.2479530596384156</v>
      </c>
      <c r="E33" s="17">
        <f t="shared" si="4"/>
        <v>1.0916604744691891</v>
      </c>
      <c r="F33" s="17">
        <f t="shared" si="5"/>
        <v>1.142132873970822</v>
      </c>
      <c r="G33" s="17">
        <f t="shared" si="6"/>
        <v>1.2647257714288787</v>
      </c>
    </row>
    <row r="34" spans="2:7" ht="12.75">
      <c r="B34" s="1">
        <v>23</v>
      </c>
      <c r="C34" s="17">
        <f t="shared" si="2"/>
        <v>0.6070152503037111</v>
      </c>
      <c r="D34" s="17">
        <f t="shared" si="3"/>
        <v>1.3053589003817827</v>
      </c>
      <c r="E34" s="17">
        <f t="shared" si="4"/>
        <v>1.1418768562947719</v>
      </c>
      <c r="F34" s="17">
        <f t="shared" si="5"/>
        <v>1.1946709861734799</v>
      </c>
      <c r="G34" s="17">
        <f t="shared" si="6"/>
        <v>1.322903156914607</v>
      </c>
    </row>
    <row r="35" spans="2:7" ht="12.75">
      <c r="B35" s="1">
        <v>24</v>
      </c>
      <c r="C35" s="17">
        <f t="shared" si="2"/>
        <v>0.6349379518176818</v>
      </c>
      <c r="D35" s="17">
        <f t="shared" si="3"/>
        <v>1.3654054097993447</v>
      </c>
      <c r="E35" s="17">
        <f t="shared" si="4"/>
        <v>1.1944031916843314</v>
      </c>
      <c r="F35" s="17">
        <f t="shared" si="5"/>
        <v>1.24962585153746</v>
      </c>
      <c r="G35" s="17">
        <f t="shared" si="6"/>
        <v>1.383756702132679</v>
      </c>
    </row>
    <row r="36" spans="2:7" ht="12.75">
      <c r="B36" s="1">
        <v>25</v>
      </c>
      <c r="C36" s="17">
        <f t="shared" si="2"/>
        <v>0.6641450976012951</v>
      </c>
      <c r="D36" s="17">
        <f t="shared" si="3"/>
        <v>1.4282140586501146</v>
      </c>
      <c r="E36" s="17">
        <f t="shared" si="4"/>
        <v>1.2493457385018107</v>
      </c>
      <c r="F36" s="17">
        <f t="shared" si="5"/>
        <v>1.3071086407081833</v>
      </c>
      <c r="G36" s="17">
        <f t="shared" si="6"/>
        <v>1.4474095104307825</v>
      </c>
    </row>
    <row r="37" spans="2:7" ht="12.75">
      <c r="B37" s="1">
        <v>26</v>
      </c>
      <c r="C37" s="17">
        <f t="shared" si="2"/>
        <v>0.6946957720909548</v>
      </c>
      <c r="D37" s="17">
        <f t="shared" si="3"/>
        <v>1.4939119053480199</v>
      </c>
      <c r="E37" s="17">
        <f t="shared" si="4"/>
        <v>1.306815642472894</v>
      </c>
      <c r="F37" s="17">
        <f t="shared" si="5"/>
        <v>1.3672356381807598</v>
      </c>
      <c r="G37" s="17">
        <f t="shared" si="6"/>
        <v>1.5139903479105985</v>
      </c>
    </row>
    <row r="38" spans="2:7" ht="12.75">
      <c r="B38" s="1">
        <v>27</v>
      </c>
      <c r="C38" s="17">
        <f t="shared" si="2"/>
        <v>0.7266517776071387</v>
      </c>
      <c r="D38" s="17">
        <f t="shared" si="3"/>
        <v>1.5626318529940288</v>
      </c>
      <c r="E38" s="17">
        <f t="shared" si="4"/>
        <v>1.3669291620266473</v>
      </c>
      <c r="F38" s="17">
        <f t="shared" si="5"/>
        <v>1.4301284775370748</v>
      </c>
      <c r="G38" s="17">
        <f t="shared" si="6"/>
        <v>1.583633903914486</v>
      </c>
    </row>
    <row r="39" spans="2:7" ht="12.75">
      <c r="B39" s="1">
        <v>28</v>
      </c>
      <c r="C39" s="17">
        <f t="shared" si="2"/>
        <v>0.7600777593770671</v>
      </c>
      <c r="D39" s="17">
        <f t="shared" si="3"/>
        <v>1.6345129182317542</v>
      </c>
      <c r="E39" s="17">
        <f t="shared" si="4"/>
        <v>1.4298079034798732</v>
      </c>
      <c r="F39" s="17">
        <f t="shared" si="5"/>
        <v>1.4959143875037804</v>
      </c>
      <c r="G39" s="17">
        <f t="shared" si="6"/>
        <v>1.6564810634945524</v>
      </c>
    </row>
    <row r="40" spans="2:7" ht="12.75">
      <c r="B40" s="1">
        <v>29</v>
      </c>
      <c r="C40" s="17">
        <f t="shared" si="2"/>
        <v>0.7950413363084122</v>
      </c>
      <c r="D40" s="17">
        <f t="shared" si="3"/>
        <v>1.709700512470415</v>
      </c>
      <c r="E40" s="17">
        <f t="shared" si="4"/>
        <v>1.4955790670399474</v>
      </c>
      <c r="F40" s="17">
        <f t="shared" si="5"/>
        <v>1.5647264493289543</v>
      </c>
      <c r="G40" s="17">
        <f t="shared" si="6"/>
        <v>1.7326791924153018</v>
      </c>
    </row>
    <row r="41" spans="2:7" ht="12.75">
      <c r="B41" s="1">
        <v>30</v>
      </c>
      <c r="C41" s="17">
        <f t="shared" si="2"/>
        <v>0.8316132377785992</v>
      </c>
      <c r="D41" s="17">
        <f t="shared" si="3"/>
        <v>1.7883467360440541</v>
      </c>
      <c r="E41" s="17">
        <f t="shared" si="4"/>
        <v>1.564375704123785</v>
      </c>
      <c r="F41" s="17">
        <f t="shared" si="5"/>
        <v>1.6367038659980864</v>
      </c>
      <c r="G41" s="17">
        <f t="shared" si="6"/>
        <v>1.8123824352664057</v>
      </c>
    </row>
    <row r="42" spans="2:7" ht="12.75">
      <c r="B42" s="1">
        <v>31</v>
      </c>
      <c r="C42" s="17">
        <f t="shared" si="2"/>
        <v>0.8698674467164148</v>
      </c>
      <c r="D42" s="17">
        <f t="shared" si="3"/>
        <v>1.8706106859020808</v>
      </c>
      <c r="E42" s="17">
        <f t="shared" si="4"/>
        <v>1.6363369865134791</v>
      </c>
      <c r="F42" s="17">
        <f t="shared" si="5"/>
        <v>1.7119922438339985</v>
      </c>
      <c r="G42" s="17">
        <f t="shared" si="6"/>
        <v>1.8957520272886605</v>
      </c>
    </row>
    <row r="43" spans="2:7" ht="12.75">
      <c r="B43" s="1">
        <v>32</v>
      </c>
      <c r="C43" s="17">
        <f t="shared" si="2"/>
        <v>0.9098813492653699</v>
      </c>
      <c r="D43" s="17">
        <f t="shared" si="3"/>
        <v>1.9566587774535766</v>
      </c>
      <c r="E43" s="17">
        <f t="shared" si="4"/>
        <v>1.7116084878930993</v>
      </c>
      <c r="F43" s="17">
        <f t="shared" si="5"/>
        <v>1.7907438870503625</v>
      </c>
      <c r="G43" s="17">
        <f t="shared" si="6"/>
        <v>1.982956620543939</v>
      </c>
    </row>
    <row r="44" spans="2:7" ht="12.75">
      <c r="B44" s="1">
        <v>33</v>
      </c>
      <c r="C44" s="17">
        <f t="shared" si="2"/>
        <v>0.951735891331577</v>
      </c>
      <c r="D44" s="17">
        <f t="shared" si="3"/>
        <v>2.046665081216441</v>
      </c>
      <c r="E44" s="17">
        <f t="shared" si="4"/>
        <v>1.7903424783361819</v>
      </c>
      <c r="F44" s="17">
        <f t="shared" si="5"/>
        <v>1.8731181058546793</v>
      </c>
      <c r="G44" s="17">
        <f t="shared" si="6"/>
        <v>2.0741726250889605</v>
      </c>
    </row>
    <row r="45" spans="2:7" ht="12.75">
      <c r="B45" s="1">
        <v>34</v>
      </c>
      <c r="C45" s="17">
        <f t="shared" si="2"/>
        <v>0.9955157423328296</v>
      </c>
      <c r="D45" s="17">
        <f t="shared" si="3"/>
        <v>2.1408116749523973</v>
      </c>
      <c r="E45" s="17">
        <f t="shared" si="4"/>
        <v>1.8726982323396464</v>
      </c>
      <c r="F45" s="17">
        <f t="shared" si="5"/>
        <v>1.9592815387239946</v>
      </c>
      <c r="G45" s="17">
        <f t="shared" si="6"/>
        <v>2.169584565843053</v>
      </c>
    </row>
    <row r="46" spans="2:7" ht="12.75">
      <c r="B46" s="1">
        <v>35</v>
      </c>
      <c r="C46" s="17">
        <f t="shared" si="2"/>
        <v>1.04130946648014</v>
      </c>
      <c r="D46" s="17">
        <f t="shared" si="3"/>
        <v>2.239289012000208</v>
      </c>
      <c r="E46" s="17">
        <f t="shared" si="4"/>
        <v>1.9588423510272701</v>
      </c>
      <c r="F46" s="17">
        <f t="shared" si="5"/>
        <v>2.049408489505298</v>
      </c>
      <c r="G46" s="17">
        <f t="shared" si="6"/>
        <v>2.2693854558718334</v>
      </c>
    </row>
    <row r="47" spans="2:7" ht="12.75">
      <c r="B47" s="1">
        <v>36</v>
      </c>
      <c r="C47" s="17">
        <f t="shared" si="2"/>
        <v>1.0892097019382263</v>
      </c>
      <c r="D47" s="17">
        <f t="shared" si="3"/>
        <v>2.3422963065522175</v>
      </c>
      <c r="E47" s="17">
        <f t="shared" si="4"/>
        <v>2.0489490991745245</v>
      </c>
      <c r="F47" s="17">
        <f t="shared" si="5"/>
        <v>2.143681280022542</v>
      </c>
      <c r="G47" s="17">
        <f t="shared" si="6"/>
        <v>2.373777186841938</v>
      </c>
    </row>
    <row r="48" spans="2:7" ht="12.75">
      <c r="B48" s="1">
        <v>37</v>
      </c>
      <c r="C48" s="17">
        <f t="shared" si="2"/>
        <v>1.1393133482273847</v>
      </c>
      <c r="D48" s="17">
        <f t="shared" si="3"/>
        <v>2.4500419366536197</v>
      </c>
      <c r="E48" s="17">
        <f t="shared" si="4"/>
        <v>2.143200757736553</v>
      </c>
      <c r="F48" s="17">
        <f t="shared" si="5"/>
        <v>2.242290618903579</v>
      </c>
      <c r="G48" s="17">
        <f t="shared" si="6"/>
        <v>2.4829709374366673</v>
      </c>
    </row>
    <row r="49" spans="2:7" ht="12.75">
      <c r="B49" s="1">
        <v>38</v>
      </c>
      <c r="C49" s="17">
        <f aca="true" t="shared" si="7" ref="C49:C80">C48*(1+$C$2/100)</f>
        <v>1.1917217622458445</v>
      </c>
      <c r="D49" s="17">
        <f t="shared" si="3"/>
        <v>2.5627438657396864</v>
      </c>
      <c r="E49" s="17">
        <f t="shared" si="4"/>
        <v>2.2417879925924344</v>
      </c>
      <c r="F49" s="17">
        <f t="shared" si="5"/>
        <v>2.345435987373144</v>
      </c>
      <c r="G49" s="17">
        <f t="shared" si="6"/>
        <v>2.597187600558754</v>
      </c>
    </row>
    <row r="50" spans="2:7" ht="12.75">
      <c r="B50" s="1">
        <v>39</v>
      </c>
      <c r="C50" s="17">
        <f t="shared" si="7"/>
        <v>1.2465409633091533</v>
      </c>
      <c r="D50" s="17">
        <f t="shared" si="3"/>
        <v>2.6806300835637122</v>
      </c>
      <c r="E50" s="17">
        <f t="shared" si="4"/>
        <v>2.3449102402516866</v>
      </c>
      <c r="F50" s="17">
        <f t="shared" si="5"/>
        <v>2.4533260427923085</v>
      </c>
      <c r="G50" s="17">
        <f t="shared" si="6"/>
        <v>2.716658230184457</v>
      </c>
    </row>
    <row r="51" spans="2:7" ht="12.75">
      <c r="B51" s="1">
        <v>40</v>
      </c>
      <c r="C51" s="17">
        <f t="shared" si="7"/>
        <v>1.3038818476213745</v>
      </c>
      <c r="D51" s="17">
        <f t="shared" si="3"/>
        <v>2.803939067407643</v>
      </c>
      <c r="E51" s="17">
        <f t="shared" si="4"/>
        <v>2.4527761113032645</v>
      </c>
      <c r="F51" s="17">
        <f t="shared" si="5"/>
        <v>2.5661790407607548</v>
      </c>
      <c r="G51" s="17">
        <f t="shared" si="6"/>
        <v>2.8416245087729424</v>
      </c>
    </row>
    <row r="52" spans="2:7" ht="12.75">
      <c r="B52" s="1">
        <v>41</v>
      </c>
      <c r="C52" s="17">
        <f t="shared" si="7"/>
        <v>1.3638604126119578</v>
      </c>
      <c r="D52" s="17">
        <f t="shared" si="3"/>
        <v>2.932920264508395</v>
      </c>
      <c r="E52" s="17">
        <f t="shared" si="4"/>
        <v>2.565603812423215</v>
      </c>
      <c r="F52" s="17">
        <f t="shared" si="5"/>
        <v>2.6842232766357497</v>
      </c>
      <c r="G52" s="17">
        <f t="shared" si="6"/>
        <v>2.9723392361764978</v>
      </c>
    </row>
    <row r="53" spans="2:7" ht="12.75">
      <c r="B53" s="1">
        <v>42</v>
      </c>
      <c r="C53" s="17">
        <f t="shared" si="7"/>
        <v>1.4265979915921079</v>
      </c>
      <c r="D53" s="17">
        <f t="shared" si="3"/>
        <v>3.067834596675781</v>
      </c>
      <c r="E53" s="17">
        <f t="shared" si="4"/>
        <v>2.6836215877946827</v>
      </c>
      <c r="F53" s="17">
        <f t="shared" si="5"/>
        <v>2.8076975473609944</v>
      </c>
      <c r="G53" s="17">
        <f t="shared" si="6"/>
        <v>3.1090668410406166</v>
      </c>
    </row>
    <row r="54" spans="2:7" ht="12.75">
      <c r="B54" s="1">
        <v>43</v>
      </c>
      <c r="C54" s="17">
        <f t="shared" si="7"/>
        <v>1.4922214992053449</v>
      </c>
      <c r="D54" s="17">
        <f aca="true" t="shared" si="8" ref="D54:D85">D53*(1+$C$2/100)</f>
        <v>3.2089549881228674</v>
      </c>
      <c r="E54" s="17">
        <f aca="true" t="shared" si="9" ref="E54:E85">E53*(1+$C$2/100)</f>
        <v>2.8070681808332383</v>
      </c>
      <c r="F54" s="17">
        <f aca="true" t="shared" si="10" ref="F54:F85">F53*(1+$C$2/100)</f>
        <v>2.9368516345396003</v>
      </c>
      <c r="G54" s="17">
        <f aca="true" t="shared" si="11" ref="G54:G85">G53*(1+$C$2/100)</f>
        <v>3.252083915728485</v>
      </c>
    </row>
    <row r="55" spans="2:7" ht="12.75">
      <c r="B55" s="1">
        <v>44</v>
      </c>
      <c r="C55" s="17">
        <f t="shared" si="7"/>
        <v>1.5608636881687907</v>
      </c>
      <c r="D55" s="17">
        <f t="shared" si="8"/>
        <v>3.3565669175765196</v>
      </c>
      <c r="E55" s="17">
        <f t="shared" si="9"/>
        <v>2.9361933171515675</v>
      </c>
      <c r="F55" s="17">
        <f t="shared" si="10"/>
        <v>3.071946809728422</v>
      </c>
      <c r="G55" s="17">
        <f t="shared" si="11"/>
        <v>3.401679775851995</v>
      </c>
    </row>
    <row r="56" spans="2:7" ht="12.75">
      <c r="B56" s="1">
        <v>45</v>
      </c>
      <c r="C56" s="17">
        <f t="shared" si="7"/>
        <v>1.6326634178245552</v>
      </c>
      <c r="D56" s="17">
        <f t="shared" si="8"/>
        <v>3.51096899578504</v>
      </c>
      <c r="E56" s="17">
        <f t="shared" si="9"/>
        <v>3.07125820974054</v>
      </c>
      <c r="F56" s="17">
        <f t="shared" si="10"/>
        <v>3.2132563629759296</v>
      </c>
      <c r="G56" s="17">
        <f t="shared" si="11"/>
        <v>3.5581570455411873</v>
      </c>
    </row>
    <row r="57" spans="2:7" ht="12.75">
      <c r="B57" s="1">
        <v>46</v>
      </c>
      <c r="C57" s="17">
        <f t="shared" si="7"/>
        <v>1.7077659350444847</v>
      </c>
      <c r="D57" s="17">
        <f t="shared" si="8"/>
        <v>3.6724735695911517</v>
      </c>
      <c r="E57" s="17">
        <f t="shared" si="9"/>
        <v>3.212536087388605</v>
      </c>
      <c r="F57" s="17">
        <f t="shared" si="10"/>
        <v>3.3610661556728227</v>
      </c>
      <c r="G57" s="17">
        <f t="shared" si="11"/>
        <v>3.721832269636082</v>
      </c>
    </row>
    <row r="58" spans="2:7" ht="12.75">
      <c r="B58" s="1">
        <v>47</v>
      </c>
      <c r="C58" s="17">
        <f t="shared" si="7"/>
        <v>1.786323168056531</v>
      </c>
      <c r="D58" s="17">
        <f t="shared" si="8"/>
        <v>3.841407353792345</v>
      </c>
      <c r="E58" s="17">
        <f t="shared" si="9"/>
        <v>3.360312747408481</v>
      </c>
      <c r="F58" s="17">
        <f t="shared" si="10"/>
        <v>3.515675198833773</v>
      </c>
      <c r="G58" s="17">
        <f t="shared" si="11"/>
        <v>3.893036554039342</v>
      </c>
    </row>
    <row r="59" spans="2:7" ht="12.75">
      <c r="B59" s="1">
        <v>48</v>
      </c>
      <c r="C59" s="17">
        <f t="shared" si="7"/>
        <v>1.8684940337871314</v>
      </c>
      <c r="D59" s="17">
        <f t="shared" si="8"/>
        <v>4.018112092066793</v>
      </c>
      <c r="E59" s="17">
        <f t="shared" si="9"/>
        <v>3.514887133789271</v>
      </c>
      <c r="F59" s="17">
        <f t="shared" si="10"/>
        <v>3.6773962579801265</v>
      </c>
      <c r="G59" s="17">
        <f t="shared" si="11"/>
        <v>4.072116235525152</v>
      </c>
    </row>
    <row r="60" spans="2:7" ht="12.75">
      <c r="B60" s="1">
        <v>49</v>
      </c>
      <c r="C60" s="17">
        <f t="shared" si="7"/>
        <v>1.9544447593413394</v>
      </c>
      <c r="D60" s="17">
        <f t="shared" si="8"/>
        <v>4.202945248301865</v>
      </c>
      <c r="E60" s="17">
        <f t="shared" si="9"/>
        <v>3.676571941943578</v>
      </c>
      <c r="F60" s="17">
        <f t="shared" si="10"/>
        <v>3.8465564858472123</v>
      </c>
      <c r="G60" s="17">
        <f t="shared" si="11"/>
        <v>4.259433582359309</v>
      </c>
    </row>
    <row r="61" spans="2:7" ht="12.75">
      <c r="B61" s="1">
        <v>50</v>
      </c>
      <c r="C61" s="17">
        <f t="shared" si="7"/>
        <v>2.044349218271041</v>
      </c>
      <c r="D61" s="17">
        <f t="shared" si="8"/>
        <v>4.396280729723751</v>
      </c>
      <c r="E61" s="17">
        <f t="shared" si="9"/>
        <v>3.8456942512729824</v>
      </c>
      <c r="F61" s="17">
        <f t="shared" si="10"/>
        <v>4.023498084196184</v>
      </c>
      <c r="G61" s="17">
        <f t="shared" si="11"/>
        <v>4.455367527147837</v>
      </c>
    </row>
    <row r="62" spans="2:7" ht="12.75">
      <c r="B62" s="1">
        <v>51</v>
      </c>
      <c r="C62" s="17">
        <f t="shared" si="7"/>
        <v>2.1383892823115094</v>
      </c>
      <c r="D62" s="17">
        <f t="shared" si="8"/>
        <v>4.5985096432910435</v>
      </c>
      <c r="E62" s="17">
        <f t="shared" si="9"/>
        <v>4.02259618683154</v>
      </c>
      <c r="F62" s="17">
        <f t="shared" si="10"/>
        <v>4.208578996069209</v>
      </c>
      <c r="G62" s="17">
        <f t="shared" si="11"/>
        <v>4.660314433396638</v>
      </c>
    </row>
    <row r="63" spans="2:7" ht="12.75">
      <c r="B63" s="1">
        <v>52</v>
      </c>
      <c r="C63" s="17">
        <f t="shared" si="7"/>
        <v>2.236755189297839</v>
      </c>
      <c r="D63" s="17">
        <f t="shared" si="8"/>
        <v>4.810041086882432</v>
      </c>
      <c r="E63" s="17">
        <f t="shared" si="9"/>
        <v>4.207635611425791</v>
      </c>
      <c r="F63" s="17">
        <f t="shared" si="10"/>
        <v>4.4021736298883924</v>
      </c>
      <c r="G63" s="17">
        <f t="shared" si="11"/>
        <v>4.8746888973328835</v>
      </c>
    </row>
    <row r="64" spans="2:7" ht="12.75">
      <c r="B64" s="1">
        <v>53</v>
      </c>
      <c r="C64" s="17">
        <f t="shared" si="7"/>
        <v>2.3396459280055395</v>
      </c>
      <c r="D64" s="17">
        <f t="shared" si="8"/>
        <v>5.031302976879024</v>
      </c>
      <c r="E64" s="17">
        <f t="shared" si="9"/>
        <v>4.401186849551377</v>
      </c>
      <c r="F64" s="17">
        <f t="shared" si="10"/>
        <v>4.604673616863258</v>
      </c>
      <c r="G64" s="17">
        <f t="shared" si="11"/>
        <v>5.098924586610196</v>
      </c>
    </row>
    <row r="65" spans="2:7" ht="12.75">
      <c r="B65" s="1">
        <v>54</v>
      </c>
      <c r="C65" s="17">
        <f t="shared" si="7"/>
        <v>2.4472696406937944</v>
      </c>
      <c r="D65" s="17">
        <f t="shared" si="8"/>
        <v>5.262742913815459</v>
      </c>
      <c r="E65" s="17">
        <f t="shared" si="9"/>
        <v>4.603641444630741</v>
      </c>
      <c r="F65" s="17">
        <f t="shared" si="10"/>
        <v>4.816488603238969</v>
      </c>
      <c r="G65" s="17">
        <f t="shared" si="11"/>
        <v>5.333475117594266</v>
      </c>
    </row>
    <row r="66" spans="2:7" ht="12.75">
      <c r="B66" s="1">
        <v>55</v>
      </c>
      <c r="C66" s="17">
        <f t="shared" si="7"/>
        <v>2.559844044165709</v>
      </c>
      <c r="D66" s="17">
        <f t="shared" si="8"/>
        <v>5.50482908785097</v>
      </c>
      <c r="E66" s="17">
        <f t="shared" si="9"/>
        <v>4.815408951083755</v>
      </c>
      <c r="F66" s="17">
        <f t="shared" si="10"/>
        <v>5.038047078987962</v>
      </c>
      <c r="G66" s="17">
        <f t="shared" si="11"/>
        <v>5.5788149730036025</v>
      </c>
    </row>
    <row r="67" spans="2:7" ht="12.75">
      <c r="B67" s="1">
        <v>56</v>
      </c>
      <c r="C67" s="17">
        <f t="shared" si="7"/>
        <v>2.6775968701973314</v>
      </c>
      <c r="D67" s="17">
        <f t="shared" si="8"/>
        <v>5.758051225892115</v>
      </c>
      <c r="E67" s="17">
        <f t="shared" si="9"/>
        <v>5.036917762833609</v>
      </c>
      <c r="F67" s="17">
        <f t="shared" si="10"/>
        <v>5.269797244621408</v>
      </c>
      <c r="G67" s="17">
        <f t="shared" si="11"/>
        <v>5.835440461761769</v>
      </c>
    </row>
    <row r="68" spans="2:7" ht="12.75">
      <c r="B68" s="1">
        <v>57</v>
      </c>
      <c r="C68" s="17">
        <f t="shared" si="7"/>
        <v>2.800766326226409</v>
      </c>
      <c r="D68" s="17">
        <f t="shared" si="8"/>
        <v>6.0229215822831526</v>
      </c>
      <c r="E68" s="17">
        <f t="shared" si="9"/>
        <v>5.268615979923955</v>
      </c>
      <c r="F68" s="17">
        <f t="shared" si="10"/>
        <v>5.512207917873993</v>
      </c>
      <c r="G68" s="17">
        <f t="shared" si="11"/>
        <v>6.10387072300281</v>
      </c>
    </row>
    <row r="69" spans="2:7" ht="12.75">
      <c r="B69" s="1">
        <v>58</v>
      </c>
      <c r="C69" s="17">
        <f t="shared" si="7"/>
        <v>2.9296015772328237</v>
      </c>
      <c r="D69" s="17">
        <f t="shared" si="8"/>
        <v>6.299975975068178</v>
      </c>
      <c r="E69" s="17">
        <f t="shared" si="9"/>
        <v>5.5109723150004575</v>
      </c>
      <c r="F69" s="17">
        <f t="shared" si="10"/>
        <v>5.765769482096196</v>
      </c>
      <c r="G69" s="17">
        <f t="shared" si="11"/>
        <v>6.384648776260939</v>
      </c>
    </row>
    <row r="70" spans="2:7" ht="12.75">
      <c r="B70" s="1">
        <v>59</v>
      </c>
      <c r="C70" s="17">
        <f t="shared" si="7"/>
        <v>3.0643632497855338</v>
      </c>
      <c r="D70" s="17">
        <f t="shared" si="8"/>
        <v>6.589774869921315</v>
      </c>
      <c r="E70" s="17">
        <f t="shared" si="9"/>
        <v>5.764477041490479</v>
      </c>
      <c r="F70" s="17">
        <f t="shared" si="10"/>
        <v>6.0309948782726215</v>
      </c>
      <c r="G70" s="17">
        <f t="shared" si="11"/>
        <v>6.678342619968943</v>
      </c>
    </row>
    <row r="71" spans="2:7" ht="12.75">
      <c r="B71" s="1">
        <v>60</v>
      </c>
      <c r="C71" s="17">
        <f t="shared" si="7"/>
        <v>3.2053239592756686</v>
      </c>
      <c r="D71" s="17">
        <f t="shared" si="8"/>
        <v>6.892904513937696</v>
      </c>
      <c r="E71" s="17">
        <f t="shared" si="9"/>
        <v>6.029642985399041</v>
      </c>
      <c r="F71" s="17">
        <f t="shared" si="10"/>
        <v>6.308420642673163</v>
      </c>
      <c r="G71" s="17">
        <f t="shared" si="11"/>
        <v>6.985546380487515</v>
      </c>
    </row>
    <row r="72" spans="2:7" ht="12.75">
      <c r="B72" s="1">
        <v>61</v>
      </c>
      <c r="C72" s="17">
        <f t="shared" si="7"/>
        <v>3.3527688614023496</v>
      </c>
      <c r="D72" s="17">
        <f t="shared" si="8"/>
        <v>7.20997812157883</v>
      </c>
      <c r="E72" s="17">
        <f t="shared" si="9"/>
        <v>6.3070065627273975</v>
      </c>
      <c r="F72" s="17">
        <f t="shared" si="10"/>
        <v>6.598607992236128</v>
      </c>
      <c r="G72" s="17">
        <f t="shared" si="11"/>
        <v>7.306881513989941</v>
      </c>
    </row>
    <row r="73" spans="2:7" ht="12.75">
      <c r="B73" s="1">
        <v>62</v>
      </c>
      <c r="C73" s="17">
        <f t="shared" si="7"/>
        <v>3.506996229026858</v>
      </c>
      <c r="D73" s="17">
        <f t="shared" si="8"/>
        <v>7.541637115171457</v>
      </c>
      <c r="E73" s="17">
        <f t="shared" si="9"/>
        <v>6.597128864612858</v>
      </c>
      <c r="F73" s="17">
        <f t="shared" si="10"/>
        <v>6.90214395987899</v>
      </c>
      <c r="G73" s="17">
        <f t="shared" si="11"/>
        <v>7.6429980636334784</v>
      </c>
    </row>
    <row r="74" spans="2:7" ht="12.75">
      <c r="B74" s="1">
        <v>63</v>
      </c>
      <c r="C74" s="17">
        <f t="shared" si="7"/>
        <v>3.6683180555620933</v>
      </c>
      <c r="D74" s="17">
        <f t="shared" si="8"/>
        <v>7.888552422469345</v>
      </c>
      <c r="E74" s="17">
        <f t="shared" si="9"/>
        <v>6.90059679238505</v>
      </c>
      <c r="F74" s="17">
        <f t="shared" si="10"/>
        <v>7.2196425820334245</v>
      </c>
      <c r="G74" s="17">
        <f t="shared" si="11"/>
        <v>7.994575974560619</v>
      </c>
    </row>
    <row r="75" spans="2:7" ht="12.75">
      <c r="B75" s="1">
        <v>64</v>
      </c>
      <c r="C75" s="17">
        <f t="shared" si="7"/>
        <v>3.8370606861179497</v>
      </c>
      <c r="D75" s="17">
        <f t="shared" si="8"/>
        <v>8.251425833902935</v>
      </c>
      <c r="E75" s="17">
        <f t="shared" si="9"/>
        <v>7.218024244834763</v>
      </c>
      <c r="F75" s="17">
        <f t="shared" si="10"/>
        <v>7.551746140806962</v>
      </c>
      <c r="G75" s="17">
        <f t="shared" si="11"/>
        <v>8.362326469390409</v>
      </c>
    </row>
    <row r="76" spans="2:7" ht="12.75">
      <c r="B76" s="1">
        <v>65</v>
      </c>
      <c r="C76" s="17">
        <f t="shared" si="7"/>
        <v>4.013565477679376</v>
      </c>
      <c r="D76" s="17">
        <f t="shared" si="8"/>
        <v>8.63099142226247</v>
      </c>
      <c r="E76" s="17">
        <f t="shared" si="9"/>
        <v>7.550053360097162</v>
      </c>
      <c r="F76" s="17">
        <f t="shared" si="10"/>
        <v>7.899126463284083</v>
      </c>
      <c r="G76" s="17">
        <f t="shared" si="11"/>
        <v>8.746993486982367</v>
      </c>
    </row>
    <row r="77" spans="2:7" ht="12.75">
      <c r="B77" s="1">
        <v>66</v>
      </c>
      <c r="C77" s="17">
        <f t="shared" si="7"/>
        <v>4.198189489652627</v>
      </c>
      <c r="D77" s="17">
        <f t="shared" si="8"/>
        <v>9.028017027686545</v>
      </c>
      <c r="E77" s="17">
        <f t="shared" si="9"/>
        <v>7.897355814661632</v>
      </c>
      <c r="F77" s="17">
        <f t="shared" si="10"/>
        <v>8.262486280595152</v>
      </c>
      <c r="G77" s="17">
        <f t="shared" si="11"/>
        <v>9.149355187383556</v>
      </c>
    </row>
    <row r="78" spans="2:7" ht="12.75">
      <c r="B78" s="1">
        <v>67</v>
      </c>
      <c r="C78" s="17">
        <f t="shared" si="7"/>
        <v>4.391306206176648</v>
      </c>
      <c r="D78" s="17">
        <f t="shared" si="8"/>
        <v>9.443305810960126</v>
      </c>
      <c r="E78" s="17">
        <f t="shared" si="9"/>
        <v>8.260634182136068</v>
      </c>
      <c r="F78" s="17">
        <f t="shared" si="10"/>
        <v>8.64256064950253</v>
      </c>
      <c r="G78" s="17">
        <f t="shared" si="11"/>
        <v>9.570225526003199</v>
      </c>
    </row>
    <row r="79" spans="2:7" ht="12.75">
      <c r="B79" s="1">
        <v>68</v>
      </c>
      <c r="C79" s="17">
        <f t="shared" si="7"/>
        <v>4.593306291660775</v>
      </c>
      <c r="D79" s="17">
        <f t="shared" si="8"/>
        <v>9.877697878264293</v>
      </c>
      <c r="E79" s="17">
        <f t="shared" si="9"/>
        <v>8.640623354514327</v>
      </c>
      <c r="F79" s="17">
        <f t="shared" si="10"/>
        <v>9.040118439379647</v>
      </c>
      <c r="G79" s="17">
        <f t="shared" si="11"/>
        <v>10.010455900199347</v>
      </c>
    </row>
    <row r="80" spans="2:7" ht="12.75">
      <c r="B80" s="1">
        <v>69</v>
      </c>
      <c r="C80" s="17">
        <f t="shared" si="7"/>
        <v>4.80459838107717</v>
      </c>
      <c r="D80" s="17">
        <f t="shared" si="8"/>
        <v>10.33207198066445</v>
      </c>
      <c r="E80" s="17">
        <f t="shared" si="9"/>
        <v>9.038092028821985</v>
      </c>
      <c r="F80" s="17">
        <f t="shared" si="10"/>
        <v>9.45596388759111</v>
      </c>
      <c r="G80" s="17">
        <f t="shared" si="11"/>
        <v>10.470936871608517</v>
      </c>
    </row>
    <row r="81" spans="2:7" ht="12.75">
      <c r="B81" s="1">
        <v>70</v>
      </c>
      <c r="C81" s="17">
        <f aca="true" t="shared" si="12" ref="C81:C111">C80*(1+$C$2/100)</f>
        <v>5.025609906606721</v>
      </c>
      <c r="D81" s="17">
        <f t="shared" si="8"/>
        <v>10.807347291775015</v>
      </c>
      <c r="E81" s="17">
        <f t="shared" si="9"/>
        <v>9.453844262147797</v>
      </c>
      <c r="F81" s="17">
        <f t="shared" si="10"/>
        <v>9.890938226420301</v>
      </c>
      <c r="G81" s="17">
        <f t="shared" si="11"/>
        <v>10.95259996770251</v>
      </c>
    </row>
    <row r="82" spans="2:7" ht="12.75">
      <c r="B82" s="1">
        <v>71</v>
      </c>
      <c r="C82" s="17">
        <f t="shared" si="12"/>
        <v>5.2567879623106295</v>
      </c>
      <c r="D82" s="17">
        <f t="shared" si="8"/>
        <v>11.304485267196666</v>
      </c>
      <c r="E82" s="17">
        <f t="shared" si="9"/>
        <v>9.888721098206595</v>
      </c>
      <c r="F82" s="17">
        <f t="shared" si="10"/>
        <v>10.345921384835636</v>
      </c>
      <c r="G82" s="17">
        <f t="shared" si="11"/>
        <v>11.456419566216825</v>
      </c>
    </row>
    <row r="83" spans="2:7" ht="12.75">
      <c r="B83" s="1">
        <v>72</v>
      </c>
      <c r="C83" s="17">
        <f t="shared" si="12"/>
        <v>5.498600208576919</v>
      </c>
      <c r="D83" s="17">
        <f t="shared" si="8"/>
        <v>11.824491589487714</v>
      </c>
      <c r="E83" s="17">
        <f t="shared" si="9"/>
        <v>10.3436022687241</v>
      </c>
      <c r="F83" s="17">
        <f t="shared" si="10"/>
        <v>10.821833768538076</v>
      </c>
      <c r="G83" s="17">
        <f t="shared" si="11"/>
        <v>11.9834148662628</v>
      </c>
    </row>
    <row r="84" spans="2:7" ht="12.75">
      <c r="B84" s="1">
        <v>73</v>
      </c>
      <c r="C84" s="17">
        <f t="shared" si="12"/>
        <v>5.751535818171457</v>
      </c>
      <c r="D84" s="17">
        <f t="shared" si="8"/>
        <v>12.368418202604149</v>
      </c>
      <c r="E84" s="17">
        <f t="shared" si="9"/>
        <v>10.819407973085408</v>
      </c>
      <c r="F84" s="17">
        <f t="shared" si="10"/>
        <v>11.319638121890828</v>
      </c>
      <c r="G84" s="17">
        <f t="shared" si="11"/>
        <v>12.53465195011089</v>
      </c>
    </row>
    <row r="85" spans="2:7" ht="12.75">
      <c r="B85" s="1">
        <v>74</v>
      </c>
      <c r="C85" s="17">
        <f t="shared" si="12"/>
        <v>6.016106465807344</v>
      </c>
      <c r="D85" s="17">
        <f t="shared" si="8"/>
        <v>12.93736543992394</v>
      </c>
      <c r="E85" s="17">
        <f t="shared" si="9"/>
        <v>11.317100739847337</v>
      </c>
      <c r="F85" s="17">
        <f t="shared" si="10"/>
        <v>11.840341475497807</v>
      </c>
      <c r="G85" s="17">
        <f t="shared" si="11"/>
        <v>13.11124593981599</v>
      </c>
    </row>
    <row r="86" spans="2:7" ht="12.75">
      <c r="B86" s="1">
        <v>75</v>
      </c>
      <c r="C86" s="17">
        <f t="shared" si="12"/>
        <v>6.292847363234483</v>
      </c>
      <c r="D86" s="17">
        <f aca="true" t="shared" si="13" ref="D86:D111">D85*(1+$C$2/100)</f>
        <v>13.532484250160442</v>
      </c>
      <c r="E86" s="17">
        <f aca="true" t="shared" si="14" ref="E86:E111">E85*(1+$C$2/100)</f>
        <v>11.837687373880316</v>
      </c>
      <c r="F86" s="17">
        <f aca="true" t="shared" si="15" ref="F86:F111">F85*(1+$C$2/100)</f>
        <v>12.384997183370707</v>
      </c>
      <c r="G86" s="17">
        <f aca="true" t="shared" si="16" ref="G86:G111">G85*(1+$C$2/100)</f>
        <v>13.714363253047527</v>
      </c>
    </row>
    <row r="87" spans="2:7" ht="12.75">
      <c r="B87" s="1">
        <v>76</v>
      </c>
      <c r="C87" s="17">
        <f t="shared" si="12"/>
        <v>6.582318341943269</v>
      </c>
      <c r="D87" s="17">
        <f t="shared" si="13"/>
        <v>14.154978525667822</v>
      </c>
      <c r="E87" s="17">
        <f t="shared" si="14"/>
        <v>12.38222099307881</v>
      </c>
      <c r="F87" s="17">
        <f t="shared" si="15"/>
        <v>12.95470705380576</v>
      </c>
      <c r="G87" s="17">
        <f t="shared" si="16"/>
        <v>14.345223962687713</v>
      </c>
    </row>
    <row r="88" spans="2:7" ht="12.75">
      <c r="B88" s="1">
        <v>77</v>
      </c>
      <c r="C88" s="17">
        <f t="shared" si="12"/>
        <v>6.88510498567266</v>
      </c>
      <c r="D88" s="17">
        <f t="shared" si="13"/>
        <v>14.806107537848542</v>
      </c>
      <c r="E88" s="17">
        <f t="shared" si="14"/>
        <v>12.951803158760436</v>
      </c>
      <c r="F88" s="17">
        <f t="shared" si="15"/>
        <v>13.550623578280826</v>
      </c>
      <c r="G88" s="17">
        <f t="shared" si="16"/>
        <v>15.005104264971349</v>
      </c>
    </row>
    <row r="89" spans="2:7" ht="12.75">
      <c r="B89" s="1">
        <v>78</v>
      </c>
      <c r="C89" s="17">
        <f t="shared" si="12"/>
        <v>7.201819815013603</v>
      </c>
      <c r="D89" s="17">
        <f t="shared" si="13"/>
        <v>15.487188484589575</v>
      </c>
      <c r="E89" s="17">
        <f t="shared" si="14"/>
        <v>13.547586104063416</v>
      </c>
      <c r="F89" s="17">
        <f t="shared" si="15"/>
        <v>14.173952262881745</v>
      </c>
      <c r="G89" s="17">
        <f t="shared" si="16"/>
        <v>15.695339061160032</v>
      </c>
    </row>
    <row r="90" spans="2:7" ht="12.75">
      <c r="B90" s="1">
        <v>79</v>
      </c>
      <c r="C90" s="17">
        <f t="shared" si="12"/>
        <v>7.533103526504229</v>
      </c>
      <c r="D90" s="17">
        <f t="shared" si="13"/>
        <v>16.199599154880698</v>
      </c>
      <c r="E90" s="17">
        <f t="shared" si="14"/>
        <v>14.170775064850334</v>
      </c>
      <c r="F90" s="17">
        <f t="shared" si="15"/>
        <v>14.825954066974306</v>
      </c>
      <c r="G90" s="17">
        <f t="shared" si="16"/>
        <v>16.417324657973396</v>
      </c>
    </row>
    <row r="91" spans="2:7" ht="12.75">
      <c r="B91" s="1">
        <v>80</v>
      </c>
      <c r="C91" s="17">
        <f t="shared" si="12"/>
        <v>7.879626288723424</v>
      </c>
      <c r="D91" s="17">
        <f t="shared" si="13"/>
        <v>16.944780716005212</v>
      </c>
      <c r="E91" s="17">
        <f t="shared" si="14"/>
        <v>14.82263071783345</v>
      </c>
      <c r="F91" s="17">
        <f t="shared" si="15"/>
        <v>15.507947954055124</v>
      </c>
      <c r="G91" s="17">
        <f t="shared" si="16"/>
        <v>17.172521592240173</v>
      </c>
    </row>
    <row r="92" spans="2:7" ht="12.75">
      <c r="B92" s="1">
        <v>81</v>
      </c>
      <c r="C92" s="17">
        <f t="shared" si="12"/>
        <v>8.242089098004701</v>
      </c>
      <c r="D92" s="17">
        <f t="shared" si="13"/>
        <v>17.724240628941452</v>
      </c>
      <c r="E92" s="17">
        <f t="shared" si="14"/>
        <v>15.504471730853789</v>
      </c>
      <c r="F92" s="17">
        <f t="shared" si="15"/>
        <v>16.22131355994166</v>
      </c>
      <c r="G92" s="17">
        <f t="shared" si="16"/>
        <v>17.96245758548322</v>
      </c>
    </row>
    <row r="93" spans="2:7" ht="12.75">
      <c r="B93" s="1">
        <v>82</v>
      </c>
      <c r="C93" s="17">
        <f t="shared" si="12"/>
        <v>8.621225196512917</v>
      </c>
      <c r="D93" s="17">
        <f t="shared" si="13"/>
        <v>18.53955569787276</v>
      </c>
      <c r="E93" s="17">
        <f t="shared" si="14"/>
        <v>16.217677430473064</v>
      </c>
      <c r="F93" s="17">
        <f t="shared" si="15"/>
        <v>16.967493983698976</v>
      </c>
      <c r="G93" s="17">
        <f t="shared" si="16"/>
        <v>18.78873063441545</v>
      </c>
    </row>
    <row r="94" spans="2:7" ht="12.75">
      <c r="B94" s="1">
        <v>83</v>
      </c>
      <c r="C94" s="17">
        <f t="shared" si="12"/>
        <v>9.017801555552511</v>
      </c>
      <c r="D94" s="17">
        <f t="shared" si="13"/>
        <v>19.39237525997491</v>
      </c>
      <c r="E94" s="17">
        <f t="shared" si="14"/>
        <v>16.963690592274826</v>
      </c>
      <c r="F94" s="17">
        <f t="shared" si="15"/>
        <v>17.74799870694913</v>
      </c>
      <c r="G94" s="17">
        <f t="shared" si="16"/>
        <v>19.653012243598564</v>
      </c>
    </row>
    <row r="95" spans="2:7" ht="12.75">
      <c r="B95" s="1">
        <v>84</v>
      </c>
      <c r="C95" s="17">
        <f t="shared" si="12"/>
        <v>9.432620427107928</v>
      </c>
      <c r="D95" s="17">
        <f t="shared" si="13"/>
        <v>20.284424521933754</v>
      </c>
      <c r="E95" s="17">
        <f t="shared" si="14"/>
        <v>17.744020359519467</v>
      </c>
      <c r="F95" s="17">
        <f t="shared" si="15"/>
        <v>18.56440664746879</v>
      </c>
      <c r="G95" s="17">
        <f t="shared" si="16"/>
        <v>20.5570508068041</v>
      </c>
    </row>
    <row r="96" spans="2:7" ht="12.75">
      <c r="B96" s="1">
        <v>85</v>
      </c>
      <c r="C96" s="17">
        <f t="shared" si="12"/>
        <v>9.866520966754893</v>
      </c>
      <c r="D96" s="17">
        <f t="shared" si="13"/>
        <v>21.21750804994271</v>
      </c>
      <c r="E96" s="17">
        <f t="shared" si="14"/>
        <v>18.560245296057364</v>
      </c>
      <c r="F96" s="17">
        <f t="shared" si="15"/>
        <v>19.418369353252356</v>
      </c>
      <c r="G96" s="17">
        <f t="shared" si="16"/>
        <v>21.502675143917088</v>
      </c>
    </row>
    <row r="97" spans="2:7" ht="12.75">
      <c r="B97" s="1">
        <v>86</v>
      </c>
      <c r="C97" s="17">
        <f t="shared" si="12"/>
        <v>10.320380931225618</v>
      </c>
      <c r="D97" s="17">
        <f t="shared" si="13"/>
        <v>22.193513420240073</v>
      </c>
      <c r="E97" s="17">
        <f t="shared" si="14"/>
        <v>19.414016579676</v>
      </c>
      <c r="F97" s="17">
        <f t="shared" si="15"/>
        <v>20.311614343501965</v>
      </c>
      <c r="G97" s="17">
        <f t="shared" si="16"/>
        <v>22.491798200537275</v>
      </c>
    </row>
    <row r="98" spans="2:7" ht="12.75">
      <c r="B98" s="1">
        <v>87</v>
      </c>
      <c r="C98" s="17">
        <f t="shared" si="12"/>
        <v>10.795118454061997</v>
      </c>
      <c r="D98" s="17">
        <f t="shared" si="13"/>
        <v>23.21441503757112</v>
      </c>
      <c r="E98" s="17">
        <f t="shared" si="14"/>
        <v>20.307061342341097</v>
      </c>
      <c r="F98" s="17">
        <f t="shared" si="15"/>
        <v>21.245948603303056</v>
      </c>
      <c r="G98" s="17">
        <f t="shared" si="16"/>
        <v>23.52642091776199</v>
      </c>
    </row>
    <row r="99" spans="2:7" ht="12.75">
      <c r="B99" s="1">
        <v>88</v>
      </c>
      <c r="C99" s="17">
        <f t="shared" si="12"/>
        <v>11.29169390294885</v>
      </c>
      <c r="D99" s="17">
        <f t="shared" si="13"/>
        <v>24.282278129299392</v>
      </c>
      <c r="E99" s="17">
        <f t="shared" si="14"/>
        <v>21.241186164088788</v>
      </c>
      <c r="F99" s="17">
        <f t="shared" si="15"/>
        <v>22.223262239054996</v>
      </c>
      <c r="G99" s="17">
        <f t="shared" si="16"/>
        <v>24.60863627997904</v>
      </c>
    </row>
    <row r="100" spans="2:7" ht="12.75">
      <c r="B100" s="1">
        <v>89</v>
      </c>
      <c r="C100" s="17">
        <f t="shared" si="12"/>
        <v>11.811111822484499</v>
      </c>
      <c r="D100" s="17">
        <f t="shared" si="13"/>
        <v>25.399262923247164</v>
      </c>
      <c r="E100" s="17">
        <f t="shared" si="14"/>
        <v>22.218280727636873</v>
      </c>
      <c r="F100" s="17">
        <f t="shared" si="15"/>
        <v>23.245532302051526</v>
      </c>
      <c r="G100" s="17">
        <f t="shared" si="16"/>
        <v>25.740633548858078</v>
      </c>
    </row>
    <row r="101" spans="2:7" ht="12.75">
      <c r="B101" s="1">
        <v>90</v>
      </c>
      <c r="C101" s="17">
        <f t="shared" si="12"/>
        <v>12.354422966318786</v>
      </c>
      <c r="D101" s="17">
        <f t="shared" si="13"/>
        <v>26.567629017716534</v>
      </c>
      <c r="E101" s="17">
        <f t="shared" si="14"/>
        <v>23.24032164110817</v>
      </c>
      <c r="F101" s="17">
        <f t="shared" si="15"/>
        <v>24.314826787945897</v>
      </c>
      <c r="G101" s="17">
        <f t="shared" si="16"/>
        <v>26.92470269210555</v>
      </c>
    </row>
    <row r="102" spans="2:7" ht="12.75">
      <c r="B102" s="1">
        <v>91</v>
      </c>
      <c r="C102" s="17">
        <f t="shared" si="12"/>
        <v>12.92272642276945</v>
      </c>
      <c r="D102" s="17">
        <f t="shared" si="13"/>
        <v>27.789739952531495</v>
      </c>
      <c r="E102" s="17">
        <f t="shared" si="14"/>
        <v>24.30937643659915</v>
      </c>
      <c r="F102" s="17">
        <f t="shared" si="15"/>
        <v>25.43330882019141</v>
      </c>
      <c r="G102" s="17">
        <f t="shared" si="16"/>
        <v>28.16323901594241</v>
      </c>
    </row>
    <row r="103" spans="2:7" ht="12.75">
      <c r="B103" s="1">
        <v>92</v>
      </c>
      <c r="C103" s="17">
        <f t="shared" si="12"/>
        <v>13.517171838216846</v>
      </c>
      <c r="D103" s="17">
        <f t="shared" si="13"/>
        <v>29.068067990347945</v>
      </c>
      <c r="E103" s="17">
        <f t="shared" si="14"/>
        <v>25.42760775268271</v>
      </c>
      <c r="F103" s="17">
        <f t="shared" si="15"/>
        <v>26.603241025920216</v>
      </c>
      <c r="G103" s="17">
        <f t="shared" si="16"/>
        <v>29.458748010675762</v>
      </c>
    </row>
    <row r="104" spans="2:7" ht="12.75">
      <c r="B104" s="1">
        <v>93</v>
      </c>
      <c r="C104" s="17">
        <f t="shared" si="12"/>
        <v>14.138961742774821</v>
      </c>
      <c r="D104" s="17">
        <f t="shared" si="13"/>
        <v>30.40519911790395</v>
      </c>
      <c r="E104" s="17">
        <f t="shared" si="14"/>
        <v>26.597277709306116</v>
      </c>
      <c r="F104" s="17">
        <f t="shared" si="15"/>
        <v>27.826990113112547</v>
      </c>
      <c r="G104" s="17">
        <f t="shared" si="16"/>
        <v>30.813850419166847</v>
      </c>
    </row>
    <row r="105" spans="2:7" ht="12.75">
      <c r="B105" s="1">
        <v>94</v>
      </c>
      <c r="C105" s="17">
        <f t="shared" si="12"/>
        <v>14.789353982942464</v>
      </c>
      <c r="D105" s="17">
        <f t="shared" si="13"/>
        <v>31.803838277327536</v>
      </c>
      <c r="E105" s="17">
        <f t="shared" si="14"/>
        <v>27.8207524839342</v>
      </c>
      <c r="F105" s="17">
        <f t="shared" si="15"/>
        <v>29.107031658315726</v>
      </c>
      <c r="G105" s="17">
        <f t="shared" si="16"/>
        <v>32.23128753844853</v>
      </c>
    </row>
    <row r="106" spans="2:7" ht="12.75">
      <c r="B106" s="1">
        <v>95</v>
      </c>
      <c r="C106" s="17">
        <f t="shared" si="12"/>
        <v>15.469664266157817</v>
      </c>
      <c r="D106" s="17">
        <f t="shared" si="13"/>
        <v>33.266814838084606</v>
      </c>
      <c r="E106" s="17">
        <f t="shared" si="14"/>
        <v>29.100507098195173</v>
      </c>
      <c r="F106" s="17">
        <f t="shared" si="15"/>
        <v>30.445955114598252</v>
      </c>
      <c r="G106" s="17">
        <f t="shared" si="16"/>
        <v>33.71392676521716</v>
      </c>
    </row>
    <row r="107" spans="2:7" ht="12.75">
      <c r="B107" s="1">
        <v>96</v>
      </c>
      <c r="C107" s="17">
        <f t="shared" si="12"/>
        <v>16.181268822401076</v>
      </c>
      <c r="D107" s="17">
        <f t="shared" si="13"/>
        <v>34.7970883206365</v>
      </c>
      <c r="E107" s="17">
        <f t="shared" si="14"/>
        <v>30.439130424712154</v>
      </c>
      <c r="F107" s="17">
        <f t="shared" si="15"/>
        <v>31.846469049869775</v>
      </c>
      <c r="G107" s="17">
        <f t="shared" si="16"/>
        <v>35.26476739641715</v>
      </c>
    </row>
    <row r="108" spans="2:7" ht="12.75">
      <c r="B108" s="1">
        <v>97</v>
      </c>
      <c r="C108" s="17">
        <f t="shared" si="12"/>
        <v>16.925607188231528</v>
      </c>
      <c r="D108" s="17">
        <f t="shared" si="13"/>
        <v>36.39775438338578</v>
      </c>
      <c r="E108" s="17">
        <f t="shared" si="14"/>
        <v>31.839330424248914</v>
      </c>
      <c r="F108" s="17">
        <f t="shared" si="15"/>
        <v>33.31140662616379</v>
      </c>
      <c r="G108" s="17">
        <f t="shared" si="16"/>
        <v>36.88694669665234</v>
      </c>
    </row>
    <row r="109" spans="2:7" ht="12.75">
      <c r="B109" s="1">
        <v>98</v>
      </c>
      <c r="C109" s="17">
        <f t="shared" si="12"/>
        <v>17.70418511889018</v>
      </c>
      <c r="D109" s="17">
        <f t="shared" si="13"/>
        <v>38.07205108502153</v>
      </c>
      <c r="E109" s="17">
        <f t="shared" si="14"/>
        <v>33.303939623764364</v>
      </c>
      <c r="F109" s="17">
        <f t="shared" si="15"/>
        <v>34.84373133096732</v>
      </c>
      <c r="G109" s="17">
        <f t="shared" si="16"/>
        <v>38.58374624469835</v>
      </c>
    </row>
    <row r="110" spans="2:7" ht="12.75">
      <c r="B110" s="1">
        <v>99</v>
      </c>
      <c r="C110" s="17">
        <f t="shared" si="12"/>
        <v>18.51857763435913</v>
      </c>
      <c r="D110" s="17">
        <f t="shared" si="13"/>
        <v>39.82336543493252</v>
      </c>
      <c r="E110" s="17">
        <f t="shared" si="14"/>
        <v>34.835920846457526</v>
      </c>
      <c r="F110" s="17">
        <f t="shared" si="15"/>
        <v>36.44654297219182</v>
      </c>
      <c r="G110" s="17">
        <f t="shared" si="16"/>
        <v>40.358598571954474</v>
      </c>
    </row>
    <row r="111" spans="2:7" ht="12.75">
      <c r="B111" s="1">
        <v>100</v>
      </c>
      <c r="C111" s="17">
        <f t="shared" si="12"/>
        <v>19.37043220553965</v>
      </c>
      <c r="D111" s="17">
        <f t="shared" si="13"/>
        <v>41.655240244939414</v>
      </c>
      <c r="E111" s="17">
        <f t="shared" si="14"/>
        <v>36.438373205394576</v>
      </c>
      <c r="F111" s="17">
        <f t="shared" si="15"/>
        <v>38.123083948912644</v>
      </c>
      <c r="G111" s="17">
        <f t="shared" si="16"/>
        <v>42.21509410626438</v>
      </c>
    </row>
    <row r="112" ht="12.75">
      <c r="B112" s="1"/>
    </row>
    <row r="113" spans="2:7" ht="12.75">
      <c r="B113" s="1" t="s">
        <v>7</v>
      </c>
      <c r="C113" s="21">
        <f>IRR(C11:C111)</f>
        <v>0.06553268746820644</v>
      </c>
      <c r="D113" s="21">
        <f>IRR(D11:D111)</f>
        <v>0.09327331040661911</v>
      </c>
      <c r="E113" s="21">
        <f>IRR(E11:E111)</f>
        <v>0.0860640163908719</v>
      </c>
      <c r="F113" s="21">
        <f>IRR(F11:F111)</f>
        <v>0.08842297453900706</v>
      </c>
      <c r="G113" s="21">
        <f>IRR(G11:G111)</f>
        <v>0.09393517979839995</v>
      </c>
    </row>
    <row r="114" spans="2:7" ht="12.75">
      <c r="B114" s="1"/>
      <c r="C114">
        <f>100*C113</f>
        <v>6.553268746820644</v>
      </c>
      <c r="D114">
        <f>100*D113</f>
        <v>9.32733104066191</v>
      </c>
      <c r="E114">
        <f>100*E113</f>
        <v>8.60640163908719</v>
      </c>
      <c r="F114">
        <f>100*F113</f>
        <v>8.842297453900706</v>
      </c>
      <c r="G114">
        <f>100*G113</f>
        <v>9.393517979839995</v>
      </c>
    </row>
    <row r="116" spans="2:4" ht="12.75">
      <c r="B116" t="s">
        <v>8</v>
      </c>
      <c r="C116" s="21">
        <f>AVERAGE(C113:G113)</f>
        <v>0.08544563372062089</v>
      </c>
      <c r="D116" s="21"/>
    </row>
    <row r="117" spans="2:4" ht="12.75">
      <c r="B117" t="s">
        <v>9</v>
      </c>
      <c r="C117" s="21">
        <f>MEDIAN(C113:G113)</f>
        <v>0.08842297453900706</v>
      </c>
      <c r="D117" s="2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63 ELECTRONIC.xls</dc:title>
  <dc:subject/>
  <dc:creator>kmcshane</dc:creator>
  <cp:keywords/>
  <dc:description/>
  <cp:lastModifiedBy>Penny Gibbs</cp:lastModifiedBy>
  <cp:lastPrinted>2011-06-21T14:22:36Z</cp:lastPrinted>
  <dcterms:created xsi:type="dcterms:W3CDTF">2010-01-19T19:40:19Z</dcterms:created>
  <dcterms:modified xsi:type="dcterms:W3CDTF">2011-06-21T18:08:44Z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212200.000000000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